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vacloud-my.sharepoint.com/personal/krlopez_tva_gov/Documents/Desktop/"/>
    </mc:Choice>
  </mc:AlternateContent>
  <xr:revisionPtr revIDLastSave="36" documentId="8_{F88A939B-E6F3-4D2A-85FA-2FF4EF25E217}" xr6:coauthVersionLast="47" xr6:coauthVersionMax="47" xr10:uidLastSave="{CD172AC0-ED54-447A-A9CA-810A983387A5}"/>
  <bookViews>
    <workbookView xWindow="2868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3" i="2" l="1"/>
  <c r="Q93" i="2"/>
  <c r="O49" i="2"/>
  <c r="R49" i="2" s="1"/>
  <c r="G93" i="2"/>
  <c r="F93" i="2"/>
  <c r="E93" i="2"/>
  <c r="D93" i="2"/>
  <c r="C93" i="2"/>
  <c r="O28" i="2" l="1"/>
  <c r="R28" i="2" s="1"/>
  <c r="O18" i="2"/>
  <c r="R18" i="2" s="1"/>
  <c r="O77" i="2" l="1"/>
  <c r="R77" i="2" s="1"/>
  <c r="H93" i="2" l="1"/>
  <c r="I93" i="2"/>
  <c r="J93" i="2"/>
  <c r="K93" i="2"/>
  <c r="L93" i="2"/>
  <c r="M93" i="2"/>
  <c r="N93" i="2"/>
  <c r="O8" i="2" l="1"/>
  <c r="R8" i="2" s="1"/>
  <c r="O92" i="2" l="1"/>
  <c r="R92" i="2" s="1"/>
  <c r="O91" i="2"/>
  <c r="R91" i="2" s="1"/>
  <c r="O90" i="2"/>
  <c r="R90" i="2" s="1"/>
  <c r="O89" i="2"/>
  <c r="R89" i="2" s="1"/>
  <c r="O88" i="2"/>
  <c r="R88" i="2" s="1"/>
  <c r="O87" i="2"/>
  <c r="R87" i="2" s="1"/>
  <c r="O86" i="2"/>
  <c r="R86" i="2" s="1"/>
  <c r="O85" i="2"/>
  <c r="R85" i="2" s="1"/>
  <c r="O84" i="2"/>
  <c r="R84" i="2" s="1"/>
  <c r="O83" i="2"/>
  <c r="R83" i="2" s="1"/>
  <c r="O82" i="2"/>
  <c r="R82" i="2" s="1"/>
  <c r="O81" i="2"/>
  <c r="R81" i="2" s="1"/>
  <c r="O80" i="2"/>
  <c r="R80" i="2" s="1"/>
  <c r="O79" i="2"/>
  <c r="R79" i="2" s="1"/>
  <c r="O78" i="2"/>
  <c r="R78" i="2" s="1"/>
  <c r="O76" i="2"/>
  <c r="R76" i="2" s="1"/>
  <c r="O75" i="2"/>
  <c r="R75" i="2" s="1"/>
  <c r="O74" i="2"/>
  <c r="R74" i="2" s="1"/>
  <c r="O73" i="2"/>
  <c r="R73" i="2" s="1"/>
  <c r="O72" i="2"/>
  <c r="R72" i="2" s="1"/>
  <c r="O71" i="2"/>
  <c r="R71" i="2" s="1"/>
  <c r="O70" i="2"/>
  <c r="R70" i="2" s="1"/>
  <c r="O69" i="2"/>
  <c r="R69" i="2" s="1"/>
  <c r="O68" i="2"/>
  <c r="R68" i="2" s="1"/>
  <c r="O67" i="2"/>
  <c r="R67" i="2" s="1"/>
  <c r="O66" i="2"/>
  <c r="R66" i="2" s="1"/>
  <c r="O65" i="2"/>
  <c r="R65" i="2" s="1"/>
  <c r="O64" i="2"/>
  <c r="R64" i="2" s="1"/>
  <c r="O63" i="2"/>
  <c r="R63" i="2" s="1"/>
  <c r="O62" i="2"/>
  <c r="R62" i="2" s="1"/>
  <c r="O61" i="2"/>
  <c r="R61" i="2" s="1"/>
  <c r="O60" i="2"/>
  <c r="R60" i="2" s="1"/>
  <c r="O59" i="2"/>
  <c r="R59" i="2" s="1"/>
  <c r="O58" i="2"/>
  <c r="R58" i="2" s="1"/>
  <c r="O57" i="2"/>
  <c r="R57" i="2" s="1"/>
  <c r="O56" i="2"/>
  <c r="R56" i="2" s="1"/>
  <c r="O55" i="2"/>
  <c r="R55" i="2" s="1"/>
  <c r="O54" i="2"/>
  <c r="R54" i="2" s="1"/>
  <c r="O53" i="2"/>
  <c r="R53" i="2" s="1"/>
  <c r="O52" i="2"/>
  <c r="R52" i="2" s="1"/>
  <c r="O51" i="2"/>
  <c r="R51" i="2" s="1"/>
  <c r="O50" i="2"/>
  <c r="R50" i="2" s="1"/>
  <c r="O48" i="2"/>
  <c r="R48" i="2" s="1"/>
  <c r="O47" i="2"/>
  <c r="R47" i="2" s="1"/>
  <c r="O46" i="2"/>
  <c r="R46" i="2" s="1"/>
  <c r="O45" i="2"/>
  <c r="R45" i="2" s="1"/>
  <c r="O44" i="2"/>
  <c r="R44" i="2" s="1"/>
  <c r="O43" i="2"/>
  <c r="R43" i="2" s="1"/>
  <c r="O42" i="2"/>
  <c r="R42" i="2" s="1"/>
  <c r="O41" i="2"/>
  <c r="R41" i="2" s="1"/>
  <c r="O40" i="2"/>
  <c r="R40" i="2" s="1"/>
  <c r="O39" i="2"/>
  <c r="R39" i="2" s="1"/>
  <c r="O38" i="2"/>
  <c r="R38" i="2" s="1"/>
  <c r="O37" i="2"/>
  <c r="R37" i="2" s="1"/>
  <c r="O36" i="2"/>
  <c r="R36" i="2" s="1"/>
  <c r="O35" i="2"/>
  <c r="R35" i="2" s="1"/>
  <c r="O34" i="2"/>
  <c r="R34" i="2" s="1"/>
  <c r="O33" i="2"/>
  <c r="R33" i="2" s="1"/>
  <c r="O32" i="2"/>
  <c r="R32" i="2" s="1"/>
  <c r="O31" i="2"/>
  <c r="R31" i="2" s="1"/>
  <c r="O30" i="2"/>
  <c r="R30" i="2" s="1"/>
  <c r="O29" i="2"/>
  <c r="R29" i="2" s="1"/>
  <c r="O27" i="2"/>
  <c r="R27" i="2" s="1"/>
  <c r="O26" i="2"/>
  <c r="R26" i="2" s="1"/>
  <c r="O25" i="2"/>
  <c r="R25" i="2" s="1"/>
  <c r="O24" i="2"/>
  <c r="R24" i="2" s="1"/>
  <c r="O23" i="2"/>
  <c r="R23" i="2" s="1"/>
  <c r="O22" i="2"/>
  <c r="R22" i="2" s="1"/>
  <c r="O21" i="2"/>
  <c r="R21" i="2" s="1"/>
  <c r="O20" i="2"/>
  <c r="R20" i="2" s="1"/>
  <c r="O19" i="2"/>
  <c r="R19" i="2" s="1"/>
  <c r="O17" i="2"/>
  <c r="R17" i="2" s="1"/>
  <c r="O16" i="2"/>
  <c r="R16" i="2" s="1"/>
  <c r="O15" i="2"/>
  <c r="R15" i="2" s="1"/>
  <c r="O14" i="2"/>
  <c r="R14" i="2" s="1"/>
  <c r="O13" i="2"/>
  <c r="R13" i="2" s="1"/>
  <c r="O12" i="2"/>
  <c r="R12" i="2" s="1"/>
  <c r="O11" i="2"/>
  <c r="R11" i="2" s="1"/>
  <c r="O10" i="2"/>
  <c r="R10" i="2" s="1"/>
  <c r="O9" i="2"/>
  <c r="R9" i="2" s="1"/>
  <c r="O93" i="2" l="1"/>
</calcChain>
</file>

<file path=xl/sharedStrings.xml><?xml version="1.0" encoding="utf-8"?>
<sst xmlns="http://schemas.openxmlformats.org/spreadsheetml/2006/main" count="93" uniqueCount="93">
  <si>
    <t>Anderson Co.</t>
  </si>
  <si>
    <t>Bedford Co.</t>
  </si>
  <si>
    <t>Benton Co.</t>
  </si>
  <si>
    <t>Bledsoe Co.</t>
  </si>
  <si>
    <t>Blount Co.</t>
  </si>
  <si>
    <t>Bradley</t>
  </si>
  <si>
    <t>Campbell</t>
  </si>
  <si>
    <t>Cannon</t>
  </si>
  <si>
    <t>Carroll</t>
  </si>
  <si>
    <t>Carter</t>
  </si>
  <si>
    <t>Claiborne Co.</t>
  </si>
  <si>
    <t>Cocke Co.</t>
  </si>
  <si>
    <t>Coffee Co.</t>
  </si>
  <si>
    <t>Crockett Co.</t>
  </si>
  <si>
    <t>Davidson</t>
  </si>
  <si>
    <t>DeKalb Co.</t>
  </si>
  <si>
    <t>Dickson Co.</t>
  </si>
  <si>
    <t>Dyer Co.</t>
  </si>
  <si>
    <t>Franklin Co.</t>
  </si>
  <si>
    <t>Gibson Co.</t>
  </si>
  <si>
    <t>Giles Co.</t>
  </si>
  <si>
    <t>Grainger Co.</t>
  </si>
  <si>
    <t>Greene Co.</t>
  </si>
  <si>
    <t>Grundy Co.</t>
  </si>
  <si>
    <t>Hamblen Co.</t>
  </si>
  <si>
    <t>Hamilton Co.</t>
  </si>
  <si>
    <t>Hancock. Co.</t>
  </si>
  <si>
    <t>Hardin Co.</t>
  </si>
  <si>
    <t>Hawkins Co.</t>
  </si>
  <si>
    <t>Haywood Co.</t>
  </si>
  <si>
    <t>Henderson Co.</t>
  </si>
  <si>
    <t>Henry Co.</t>
  </si>
  <si>
    <t>Hickman Co.</t>
  </si>
  <si>
    <t>Houston Co.</t>
  </si>
  <si>
    <t>Humphreys Co.</t>
  </si>
  <si>
    <t>Jefferson Co.</t>
  </si>
  <si>
    <t>Johnson Co.</t>
  </si>
  <si>
    <t>Knox Co.</t>
  </si>
  <si>
    <t>Lauderdale Co.</t>
  </si>
  <si>
    <t>Lawrence</t>
  </si>
  <si>
    <t>Lewis Co.</t>
  </si>
  <si>
    <t>Lincoln Co.</t>
  </si>
  <si>
    <t>Loudon Co.</t>
  </si>
  <si>
    <t>Madison Co.</t>
  </si>
  <si>
    <t>Marion Co.</t>
  </si>
  <si>
    <t>Marshall Co.</t>
  </si>
  <si>
    <t>Maury Co.</t>
  </si>
  <si>
    <t>McMinn Co.</t>
  </si>
  <si>
    <t>McNairy Co.</t>
  </si>
  <si>
    <t>Meigs Co.</t>
  </si>
  <si>
    <t>Monroe Co.</t>
  </si>
  <si>
    <t>Montgomery Co.</t>
  </si>
  <si>
    <t>Moore Co.</t>
  </si>
  <si>
    <t>Morgan Co.</t>
  </si>
  <si>
    <t>Obion Co.</t>
  </si>
  <si>
    <t>Perry Co.</t>
  </si>
  <si>
    <t>Polk Co.</t>
  </si>
  <si>
    <t>Putnam Co.</t>
  </si>
  <si>
    <t>Rhea Co.</t>
  </si>
  <si>
    <t>Roane Co.</t>
  </si>
  <si>
    <t>Robertson Co.</t>
  </si>
  <si>
    <t>Rutherford Co.</t>
  </si>
  <si>
    <t>Scott Co.</t>
  </si>
  <si>
    <t>Sequatchie Co.</t>
  </si>
  <si>
    <t>Sevier Co.</t>
  </si>
  <si>
    <t>Shelby Co.</t>
  </si>
  <si>
    <t>Smith Co.</t>
  </si>
  <si>
    <t>Stewart Co.</t>
  </si>
  <si>
    <t>Sullivan Co.</t>
  </si>
  <si>
    <t>Sumner Co.</t>
  </si>
  <si>
    <t>Tipton Co.</t>
  </si>
  <si>
    <t>Unicoi Co.</t>
  </si>
  <si>
    <t>Union Co.</t>
  </si>
  <si>
    <t>Van Buren Co.</t>
  </si>
  <si>
    <t>Warren Co.</t>
  </si>
  <si>
    <t>Washington Co.</t>
  </si>
  <si>
    <t>Wayne Co.</t>
  </si>
  <si>
    <t>Weakley Co.</t>
  </si>
  <si>
    <t>White Co.</t>
  </si>
  <si>
    <t>Williamson Co.</t>
  </si>
  <si>
    <t>Wilson Co.</t>
  </si>
  <si>
    <t xml:space="preserve">  Total</t>
  </si>
  <si>
    <t>Tennessee Valley Authority</t>
  </si>
  <si>
    <t>Direct Payments to Tennessee Counties</t>
  </si>
  <si>
    <t>County</t>
  </si>
  <si>
    <t>Cheatham</t>
  </si>
  <si>
    <t>Fayette</t>
  </si>
  <si>
    <t>Lake Co.</t>
  </si>
  <si>
    <t>Decatur</t>
  </si>
  <si>
    <t>State of Tennessee Fiscal Year 2025</t>
  </si>
  <si>
    <t>Total FY25</t>
  </si>
  <si>
    <t>Variance</t>
  </si>
  <si>
    <t>Total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</si>
</sst>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43" fontId="1" fillId="0" borderId="0" xfId="4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7" fontId="4" fillId="0" borderId="1" xfId="0" applyNumberFormat="1" applyFont="1" applyBorder="1" applyAlignment="1">
      <alignment horizontal="center"/>
    </xf>
    <xf numFmtId="43" fontId="1" fillId="0" borderId="2" xfId="4" applyFont="1" applyFill="1" applyBorder="1" applyAlignment="1"/>
    <xf numFmtId="43" fontId="4" fillId="0" borderId="0" xfId="4" applyFont="1" applyFill="1"/>
    <xf numFmtId="43" fontId="4" fillId="0" borderId="2" xfId="4" applyFont="1" applyFill="1" applyBorder="1"/>
    <xf numFmtId="44" fontId="1" fillId="0" borderId="0" xfId="4" applyNumberFormat="1" applyFont="1" applyFill="1" applyBorder="1" applyAlignment="1"/>
    <xf numFmtId="44" fontId="4" fillId="0" borderId="0" xfId="4" applyNumberFormat="1" applyFont="1" applyFill="1"/>
    <xf numFmtId="44" fontId="4" fillId="0" borderId="0" xfId="4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1" fillId="0" borderId="0" xfId="4" applyFont="1"/>
    <xf numFmtId="44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4" applyFont="1" applyFill="1" applyBorder="1"/>
    <xf numFmtId="43" fontId="1" fillId="0" borderId="2" xfId="4" applyFont="1" applyFill="1" applyBorder="1"/>
    <xf numFmtId="43" fontId="1" fillId="0" borderId="0" xfId="0" applyNumberFormat="1" applyFont="1"/>
    <xf numFmtId="0" fontId="1" fillId="0" borderId="0" xfId="0" applyFont="1" applyFill="1"/>
    <xf numFmtId="0" fontId="7" fillId="0" borderId="1" xfId="0" applyFont="1" applyFill="1" applyBorder="1"/>
    <xf numFmtId="0" fontId="4" fillId="0" borderId="0" xfId="0" applyFont="1" applyFill="1"/>
  </cellXfs>
  <cellStyles count="5">
    <cellStyle name="Comma" xfId="4" builtinId="3"/>
    <cellStyle name="Comma 2" xfId="3" xr:uid="{00000000-0005-0000-0000-000001000000}"/>
    <cellStyle name="Currency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93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.140625" defaultRowHeight="11.25"/>
  <cols>
    <col min="1" max="1" width="14.85546875" style="25" bestFit="1" customWidth="1"/>
    <col min="2" max="2" width="3.140625" style="1" customWidth="1"/>
    <col min="3" max="14" width="11.28515625" style="1" bestFit="1" customWidth="1"/>
    <col min="15" max="15" width="12.7109375" style="1" bestFit="1" customWidth="1"/>
    <col min="16" max="16" width="1.42578125" style="1" customWidth="1"/>
    <col min="17" max="17" width="11.140625" style="1" bestFit="1" customWidth="1"/>
    <col min="18" max="16384" width="9.140625" style="1"/>
  </cols>
  <sheetData>
    <row r="1" spans="1:18">
      <c r="A1" s="18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4"/>
    </row>
    <row r="2" spans="1:18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5"/>
    </row>
    <row r="3" spans="1:18">
      <c r="A3" s="20" t="s">
        <v>89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"/>
    </row>
    <row r="4" spans="1:18">
      <c r="O4" s="2"/>
      <c r="P4" s="2"/>
    </row>
    <row r="5" spans="1:18">
      <c r="O5" s="2"/>
      <c r="P5" s="2"/>
    </row>
    <row r="6" spans="1:18">
      <c r="A6" s="26" t="s">
        <v>84</v>
      </c>
      <c r="B6" s="6"/>
      <c r="C6" s="7">
        <v>45474</v>
      </c>
      <c r="D6" s="7">
        <v>45505</v>
      </c>
      <c r="E6" s="7">
        <v>45536</v>
      </c>
      <c r="F6" s="7">
        <v>45566</v>
      </c>
      <c r="G6" s="7">
        <v>45597</v>
      </c>
      <c r="H6" s="7">
        <v>45627</v>
      </c>
      <c r="I6" s="7">
        <v>45658</v>
      </c>
      <c r="J6" s="7">
        <v>45689</v>
      </c>
      <c r="K6" s="7">
        <v>45717</v>
      </c>
      <c r="L6" s="7">
        <v>45748</v>
      </c>
      <c r="M6" s="7">
        <v>45778</v>
      </c>
      <c r="N6" s="7">
        <v>45809</v>
      </c>
      <c r="O6" s="5" t="s">
        <v>90</v>
      </c>
      <c r="P6" s="21"/>
      <c r="Q6" s="14" t="s">
        <v>92</v>
      </c>
      <c r="R6" s="14" t="s">
        <v>91</v>
      </c>
    </row>
    <row r="7" spans="1:18">
      <c r="O7" s="3"/>
      <c r="P7" s="3"/>
    </row>
    <row r="8" spans="1:18">
      <c r="A8" s="27" t="s">
        <v>0</v>
      </c>
      <c r="C8" s="11">
        <v>2779.05</v>
      </c>
      <c r="D8" s="11">
        <v>2779.05</v>
      </c>
      <c r="E8" s="11">
        <v>2779.08</v>
      </c>
      <c r="F8" s="11">
        <v>2779.05</v>
      </c>
      <c r="G8" s="11">
        <v>2779.05</v>
      </c>
      <c r="H8" s="11">
        <v>2779.05</v>
      </c>
      <c r="I8" s="11">
        <v>2779.05</v>
      </c>
      <c r="J8" s="11">
        <v>2779.05</v>
      </c>
      <c r="K8" s="11">
        <v>2779.05</v>
      </c>
      <c r="L8" s="11">
        <v>2779.05</v>
      </c>
      <c r="M8" s="11">
        <v>2779.05</v>
      </c>
      <c r="N8" s="11">
        <v>2779.05</v>
      </c>
      <c r="O8" s="12">
        <f>SUM(C8:N8)</f>
        <v>33348.629999999997</v>
      </c>
      <c r="P8" s="12"/>
      <c r="Q8" s="16">
        <v>33348.6</v>
      </c>
      <c r="R8" s="17">
        <f>O8-Q8</f>
        <v>2.9999999998835847E-2</v>
      </c>
    </row>
    <row r="9" spans="1:18">
      <c r="A9" s="27" t="s">
        <v>1</v>
      </c>
      <c r="C9" s="4"/>
      <c r="D9" s="4"/>
      <c r="E9" s="4"/>
      <c r="F9" s="4">
        <v>5525.78</v>
      </c>
      <c r="G9" s="4"/>
      <c r="H9" s="4"/>
      <c r="I9" s="4"/>
      <c r="J9" s="4"/>
      <c r="K9" s="4"/>
      <c r="L9" s="4"/>
      <c r="M9" s="4"/>
      <c r="N9" s="4"/>
      <c r="O9" s="9">
        <f t="shared" ref="O9:O41" si="0">SUM(C9:N9)</f>
        <v>5525.78</v>
      </c>
      <c r="P9" s="9"/>
      <c r="Q9" s="16">
        <v>5525.78</v>
      </c>
      <c r="R9" s="17">
        <f t="shared" ref="R9:R72" si="1">O9-Q9</f>
        <v>0</v>
      </c>
    </row>
    <row r="10" spans="1:18">
      <c r="A10" s="27" t="s">
        <v>2</v>
      </c>
      <c r="C10" s="4"/>
      <c r="D10" s="4"/>
      <c r="E10" s="4"/>
      <c r="F10" s="4">
        <v>7320.03</v>
      </c>
      <c r="G10" s="4"/>
      <c r="H10" s="4"/>
      <c r="I10" s="4"/>
      <c r="J10" s="4"/>
      <c r="K10" s="4"/>
      <c r="L10" s="4"/>
      <c r="M10" s="4"/>
      <c r="N10" s="4"/>
      <c r="O10" s="9">
        <f t="shared" si="0"/>
        <v>7320.03</v>
      </c>
      <c r="P10" s="9"/>
      <c r="Q10" s="16">
        <v>7320.03</v>
      </c>
      <c r="R10" s="17">
        <f t="shared" si="1"/>
        <v>0</v>
      </c>
    </row>
    <row r="11" spans="1:18">
      <c r="A11" s="27" t="s">
        <v>3</v>
      </c>
      <c r="C11" s="4">
        <v>1332.07</v>
      </c>
      <c r="D11" s="4">
        <v>1332.07</v>
      </c>
      <c r="E11" s="4">
        <v>1332.12</v>
      </c>
      <c r="F11" s="4">
        <v>1332.07</v>
      </c>
      <c r="G11" s="4">
        <v>1332.07</v>
      </c>
      <c r="H11" s="4">
        <v>1332.07</v>
      </c>
      <c r="I11" s="4">
        <v>1332.07</v>
      </c>
      <c r="J11" s="4">
        <v>1332.07</v>
      </c>
      <c r="K11" s="4">
        <v>1332.07</v>
      </c>
      <c r="L11" s="4">
        <v>1332.07</v>
      </c>
      <c r="M11" s="4">
        <v>1332.07</v>
      </c>
      <c r="N11" s="4">
        <v>1332.07</v>
      </c>
      <c r="O11" s="9">
        <f t="shared" si="0"/>
        <v>15984.889999999998</v>
      </c>
      <c r="P11" s="9"/>
      <c r="Q11" s="16">
        <v>15984.839999999998</v>
      </c>
      <c r="R11" s="17">
        <f t="shared" si="1"/>
        <v>4.9999999999272404E-2</v>
      </c>
    </row>
    <row r="12" spans="1:18">
      <c r="A12" s="27" t="s">
        <v>4</v>
      </c>
      <c r="C12" s="4">
        <v>1106.55</v>
      </c>
      <c r="D12" s="4">
        <v>1106.55</v>
      </c>
      <c r="E12" s="4">
        <v>1106.53</v>
      </c>
      <c r="F12" s="4">
        <v>1106.55</v>
      </c>
      <c r="G12" s="4">
        <v>1106.55</v>
      </c>
      <c r="H12" s="4">
        <v>1106.55</v>
      </c>
      <c r="I12" s="4">
        <v>1106.55</v>
      </c>
      <c r="J12" s="4">
        <v>1106.55</v>
      </c>
      <c r="K12" s="4">
        <v>1106.55</v>
      </c>
      <c r="L12" s="4">
        <v>1106.55</v>
      </c>
      <c r="M12" s="4">
        <v>1106.55</v>
      </c>
      <c r="N12" s="4">
        <v>1106.55</v>
      </c>
      <c r="O12" s="9">
        <f t="shared" si="0"/>
        <v>13278.579999999998</v>
      </c>
      <c r="P12" s="9"/>
      <c r="Q12" s="16">
        <v>13278.599999999997</v>
      </c>
      <c r="R12" s="17">
        <f t="shared" si="1"/>
        <v>-1.9999999998617568E-2</v>
      </c>
    </row>
    <row r="13" spans="1:18">
      <c r="A13" s="27" t="s">
        <v>5</v>
      </c>
      <c r="C13" s="4">
        <v>2515.1</v>
      </c>
      <c r="D13" s="4">
        <v>2515.1</v>
      </c>
      <c r="E13" s="4">
        <v>2515.13</v>
      </c>
      <c r="F13" s="4">
        <v>2515.1</v>
      </c>
      <c r="G13" s="4">
        <v>2515.1</v>
      </c>
      <c r="H13" s="4">
        <v>2515.1</v>
      </c>
      <c r="I13" s="4">
        <v>2515.1</v>
      </c>
      <c r="J13" s="4">
        <v>2515.1</v>
      </c>
      <c r="K13" s="4">
        <v>2515.1</v>
      </c>
      <c r="L13" s="4">
        <v>2515.1</v>
      </c>
      <c r="M13" s="4">
        <v>2515.1</v>
      </c>
      <c r="N13" s="4">
        <v>2515.1</v>
      </c>
      <c r="O13" s="9">
        <f t="shared" si="0"/>
        <v>30181.229999999992</v>
      </c>
      <c r="P13" s="9"/>
      <c r="Q13" s="16">
        <v>30181.199999999993</v>
      </c>
      <c r="R13" s="17">
        <f t="shared" si="1"/>
        <v>2.9999999998835847E-2</v>
      </c>
    </row>
    <row r="14" spans="1:18">
      <c r="A14" s="27" t="s">
        <v>6</v>
      </c>
      <c r="C14" s="4">
        <v>1115.7</v>
      </c>
      <c r="D14" s="4">
        <v>1115.7</v>
      </c>
      <c r="E14" s="4">
        <v>1115.6099999999999</v>
      </c>
      <c r="F14" s="4">
        <v>1115.7</v>
      </c>
      <c r="G14" s="4">
        <v>1115.7</v>
      </c>
      <c r="H14" s="4">
        <v>1115.7</v>
      </c>
      <c r="I14" s="4">
        <v>1115.7</v>
      </c>
      <c r="J14" s="4">
        <v>1115.7</v>
      </c>
      <c r="K14" s="4">
        <v>1115.7</v>
      </c>
      <c r="L14" s="4">
        <v>1115.7</v>
      </c>
      <c r="M14" s="4">
        <v>1115.7</v>
      </c>
      <c r="N14" s="4">
        <v>1115.7</v>
      </c>
      <c r="O14" s="9">
        <f t="shared" si="0"/>
        <v>13388.310000000003</v>
      </c>
      <c r="P14" s="9"/>
      <c r="Q14" s="16">
        <v>13388.400000000003</v>
      </c>
      <c r="R14" s="17">
        <f t="shared" si="1"/>
        <v>-9.0000000000145519E-2</v>
      </c>
    </row>
    <row r="15" spans="1:18">
      <c r="A15" s="27" t="s">
        <v>7</v>
      </c>
      <c r="C15" s="4"/>
      <c r="D15" s="4"/>
      <c r="E15" s="4"/>
      <c r="F15" s="4">
        <v>7174.84</v>
      </c>
      <c r="G15" s="4"/>
      <c r="H15" s="4"/>
      <c r="I15" s="4"/>
      <c r="J15" s="4"/>
      <c r="K15" s="4"/>
      <c r="L15" s="4"/>
      <c r="M15" s="4"/>
      <c r="N15" s="4"/>
      <c r="O15" s="9">
        <f t="shared" si="0"/>
        <v>7174.84</v>
      </c>
      <c r="P15" s="9"/>
      <c r="Q15" s="16">
        <v>7174.84</v>
      </c>
      <c r="R15" s="17">
        <f t="shared" si="1"/>
        <v>0</v>
      </c>
    </row>
    <row r="16" spans="1:18">
      <c r="A16" s="27" t="s">
        <v>8</v>
      </c>
      <c r="C16" s="4"/>
      <c r="D16" s="4"/>
      <c r="E16" s="4"/>
      <c r="F16" s="4">
        <v>11.78</v>
      </c>
      <c r="G16" s="4"/>
      <c r="H16" s="4"/>
      <c r="I16" s="4"/>
      <c r="J16" s="4"/>
      <c r="K16" s="4"/>
      <c r="L16" s="4"/>
      <c r="M16" s="4"/>
      <c r="N16" s="4"/>
      <c r="O16" s="9">
        <f t="shared" si="0"/>
        <v>11.78</v>
      </c>
      <c r="P16" s="9"/>
      <c r="Q16" s="16">
        <v>11.78</v>
      </c>
      <c r="R16" s="17">
        <f t="shared" si="1"/>
        <v>0</v>
      </c>
    </row>
    <row r="17" spans="1:18">
      <c r="A17" s="27" t="s">
        <v>9</v>
      </c>
      <c r="C17" s="4">
        <v>2567.7800000000002</v>
      </c>
      <c r="D17" s="4">
        <v>2567.7800000000002</v>
      </c>
      <c r="E17" s="4">
        <v>2567.75</v>
      </c>
      <c r="F17" s="4">
        <v>2567.7800000000002</v>
      </c>
      <c r="G17" s="4">
        <v>2567.7800000000002</v>
      </c>
      <c r="H17" s="4">
        <v>2567.7800000000002</v>
      </c>
      <c r="I17" s="4">
        <v>2567.7800000000002</v>
      </c>
      <c r="J17" s="4">
        <v>2567.7800000000002</v>
      </c>
      <c r="K17" s="4">
        <v>2567.7800000000002</v>
      </c>
      <c r="L17" s="4">
        <v>2567.7800000000002</v>
      </c>
      <c r="M17" s="4">
        <v>2567.7800000000002</v>
      </c>
      <c r="N17" s="4">
        <v>2567.7800000000002</v>
      </c>
      <c r="O17" s="9">
        <f t="shared" si="0"/>
        <v>30813.329999999994</v>
      </c>
      <c r="P17" s="9"/>
      <c r="Q17" s="16">
        <v>30813.359999999997</v>
      </c>
      <c r="R17" s="17">
        <f t="shared" si="1"/>
        <v>-3.0000000002473826E-2</v>
      </c>
    </row>
    <row r="18" spans="1:18">
      <c r="A18" s="27" t="s">
        <v>85</v>
      </c>
      <c r="C18" s="4"/>
      <c r="D18" s="4"/>
      <c r="E18" s="4"/>
      <c r="F18" s="4">
        <v>1108.23</v>
      </c>
      <c r="G18" s="4"/>
      <c r="H18" s="4"/>
      <c r="I18" s="4"/>
      <c r="J18" s="4"/>
      <c r="K18" s="4"/>
      <c r="L18" s="4"/>
      <c r="M18" s="4"/>
      <c r="N18" s="4"/>
      <c r="O18" s="9">
        <f t="shared" si="0"/>
        <v>1108.23</v>
      </c>
      <c r="P18" s="9"/>
      <c r="Q18" s="16">
        <v>1108.23</v>
      </c>
      <c r="R18" s="17">
        <f t="shared" si="1"/>
        <v>0</v>
      </c>
    </row>
    <row r="19" spans="1:18">
      <c r="A19" s="27" t="s">
        <v>10</v>
      </c>
      <c r="C19" s="4"/>
      <c r="D19" s="4"/>
      <c r="E19" s="4"/>
      <c r="F19" s="4">
        <v>1975.69</v>
      </c>
      <c r="G19" s="4"/>
      <c r="H19" s="4"/>
      <c r="I19" s="4"/>
      <c r="J19" s="4"/>
      <c r="K19" s="4"/>
      <c r="L19" s="4"/>
      <c r="M19" s="4"/>
      <c r="N19" s="4"/>
      <c r="O19" s="9">
        <f t="shared" si="0"/>
        <v>1975.69</v>
      </c>
      <c r="P19" s="9"/>
      <c r="Q19" s="16">
        <v>1975.69</v>
      </c>
      <c r="R19" s="17">
        <f t="shared" si="1"/>
        <v>0</v>
      </c>
    </row>
    <row r="20" spans="1:18">
      <c r="A20" s="27" t="s">
        <v>11</v>
      </c>
      <c r="C20" s="4"/>
      <c r="D20" s="4"/>
      <c r="E20" s="4"/>
      <c r="F20" s="4">
        <v>6826.01</v>
      </c>
      <c r="G20" s="4"/>
      <c r="H20" s="4"/>
      <c r="I20" s="4"/>
      <c r="J20" s="4"/>
      <c r="K20" s="4"/>
      <c r="L20" s="4"/>
      <c r="M20" s="4"/>
      <c r="N20" s="4"/>
      <c r="O20" s="9">
        <f t="shared" si="0"/>
        <v>6826.01</v>
      </c>
      <c r="P20" s="9"/>
      <c r="Q20" s="16">
        <v>6826.01</v>
      </c>
      <c r="R20" s="17">
        <f t="shared" si="1"/>
        <v>0</v>
      </c>
    </row>
    <row r="21" spans="1:18">
      <c r="A21" s="27" t="s">
        <v>12</v>
      </c>
      <c r="C21" s="4"/>
      <c r="D21" s="4"/>
      <c r="E21" s="4"/>
      <c r="F21" s="4">
        <v>2063.1</v>
      </c>
      <c r="G21" s="4"/>
      <c r="H21" s="4"/>
      <c r="I21" s="4"/>
      <c r="J21" s="4"/>
      <c r="K21" s="4"/>
      <c r="L21" s="4"/>
      <c r="M21" s="4"/>
      <c r="N21" s="4"/>
      <c r="O21" s="9">
        <f t="shared" si="0"/>
        <v>2063.1</v>
      </c>
      <c r="P21" s="9"/>
      <c r="Q21" s="16">
        <v>2063.1</v>
      </c>
      <c r="R21" s="17">
        <f t="shared" si="1"/>
        <v>0</v>
      </c>
    </row>
    <row r="22" spans="1:18">
      <c r="A22" s="27" t="s">
        <v>13</v>
      </c>
      <c r="C22" s="4"/>
      <c r="D22" s="4"/>
      <c r="E22" s="4"/>
      <c r="F22" s="4">
        <v>179.86</v>
      </c>
      <c r="G22" s="4"/>
      <c r="H22" s="4"/>
      <c r="I22" s="4"/>
      <c r="J22" s="4"/>
      <c r="K22" s="4"/>
      <c r="L22" s="4"/>
      <c r="M22" s="4"/>
      <c r="N22" s="4"/>
      <c r="O22" s="9">
        <f t="shared" si="0"/>
        <v>179.86</v>
      </c>
      <c r="P22" s="9"/>
      <c r="Q22" s="16">
        <v>179.86</v>
      </c>
      <c r="R22" s="17">
        <f t="shared" si="1"/>
        <v>0</v>
      </c>
    </row>
    <row r="23" spans="1:18">
      <c r="A23" s="27" t="s">
        <v>14</v>
      </c>
      <c r="C23" s="4">
        <v>837.25</v>
      </c>
      <c r="D23" s="4">
        <v>837.25</v>
      </c>
      <c r="E23" s="4">
        <v>837.26</v>
      </c>
      <c r="F23" s="4">
        <v>837.25</v>
      </c>
      <c r="G23" s="4">
        <v>837.25</v>
      </c>
      <c r="H23" s="4">
        <v>837.25</v>
      </c>
      <c r="I23" s="4">
        <v>837.25</v>
      </c>
      <c r="J23" s="4">
        <v>837.25</v>
      </c>
      <c r="K23" s="4">
        <v>837.25</v>
      </c>
      <c r="L23" s="4">
        <v>837.25</v>
      </c>
      <c r="M23" s="4">
        <v>837.25</v>
      </c>
      <c r="N23" s="4">
        <v>837.25</v>
      </c>
      <c r="O23" s="9">
        <f t="shared" si="0"/>
        <v>10047.01</v>
      </c>
      <c r="P23" s="9"/>
      <c r="Q23" s="16">
        <v>10047</v>
      </c>
      <c r="R23" s="17">
        <f t="shared" si="1"/>
        <v>1.0000000000218279E-2</v>
      </c>
    </row>
    <row r="24" spans="1:18">
      <c r="A24" s="27" t="s">
        <v>88</v>
      </c>
      <c r="C24" s="4"/>
      <c r="D24" s="4"/>
      <c r="E24" s="4"/>
      <c r="F24" s="4">
        <v>9354.85</v>
      </c>
      <c r="G24" s="4"/>
      <c r="H24" s="4"/>
      <c r="I24" s="4"/>
      <c r="J24" s="4"/>
      <c r="K24" s="4"/>
      <c r="L24" s="4"/>
      <c r="M24" s="4"/>
      <c r="N24" s="4"/>
      <c r="O24" s="9">
        <f t="shared" si="0"/>
        <v>9354.85</v>
      </c>
      <c r="P24" s="9"/>
      <c r="Q24" s="16">
        <v>9354.85</v>
      </c>
      <c r="R24" s="17">
        <f t="shared" si="1"/>
        <v>0</v>
      </c>
    </row>
    <row r="25" spans="1:18">
      <c r="A25" s="27" t="s">
        <v>15</v>
      </c>
      <c r="C25" s="4"/>
      <c r="D25" s="4"/>
      <c r="E25" s="4"/>
      <c r="F25" s="4">
        <v>106.55</v>
      </c>
      <c r="G25" s="4"/>
      <c r="H25" s="4"/>
      <c r="I25" s="4"/>
      <c r="J25" s="4"/>
      <c r="K25" s="4"/>
      <c r="L25" s="4"/>
      <c r="M25" s="4"/>
      <c r="N25" s="4"/>
      <c r="O25" s="9">
        <f t="shared" si="0"/>
        <v>106.55</v>
      </c>
      <c r="P25" s="9"/>
      <c r="Q25" s="16">
        <v>106.55</v>
      </c>
      <c r="R25" s="17">
        <f t="shared" si="1"/>
        <v>0</v>
      </c>
    </row>
    <row r="26" spans="1:18">
      <c r="A26" s="27" t="s">
        <v>16</v>
      </c>
      <c r="C26" s="4"/>
      <c r="D26" s="4"/>
      <c r="E26" s="4"/>
      <c r="F26" s="4">
        <v>1356.6</v>
      </c>
      <c r="G26" s="4"/>
      <c r="H26" s="4"/>
      <c r="I26" s="4"/>
      <c r="J26" s="4"/>
      <c r="K26" s="4"/>
      <c r="L26" s="4"/>
      <c r="M26" s="4"/>
      <c r="N26" s="4"/>
      <c r="O26" s="9">
        <f t="shared" si="0"/>
        <v>1356.6</v>
      </c>
      <c r="P26" s="9"/>
      <c r="Q26" s="16">
        <v>1356.6</v>
      </c>
      <c r="R26" s="17">
        <f t="shared" si="1"/>
        <v>0</v>
      </c>
    </row>
    <row r="27" spans="1:18">
      <c r="A27" s="27" t="s">
        <v>17</v>
      </c>
      <c r="C27" s="4"/>
      <c r="D27" s="4"/>
      <c r="E27" s="4"/>
      <c r="F27" s="4">
        <v>206.51</v>
      </c>
      <c r="G27" s="4"/>
      <c r="H27" s="4"/>
      <c r="I27" s="4"/>
      <c r="J27" s="4"/>
      <c r="K27" s="4"/>
      <c r="L27" s="4"/>
      <c r="M27" s="4"/>
      <c r="N27" s="4"/>
      <c r="O27" s="9">
        <f t="shared" si="0"/>
        <v>206.51</v>
      </c>
      <c r="P27" s="9"/>
      <c r="Q27" s="16">
        <v>206.51</v>
      </c>
      <c r="R27" s="17">
        <f t="shared" si="1"/>
        <v>0</v>
      </c>
    </row>
    <row r="28" spans="1:18">
      <c r="A28" s="27" t="s">
        <v>86</v>
      </c>
      <c r="C28" s="4"/>
      <c r="D28" s="4"/>
      <c r="E28" s="4"/>
      <c r="F28" s="4">
        <v>119.04</v>
      </c>
      <c r="G28" s="4"/>
      <c r="H28" s="4"/>
      <c r="I28" s="4"/>
      <c r="J28" s="4"/>
      <c r="K28" s="4"/>
      <c r="L28" s="4"/>
      <c r="M28" s="4"/>
      <c r="N28" s="4"/>
      <c r="O28" s="9">
        <f t="shared" si="0"/>
        <v>119.04</v>
      </c>
      <c r="P28" s="9"/>
      <c r="Q28" s="16">
        <v>119.04</v>
      </c>
      <c r="R28" s="17">
        <f t="shared" si="1"/>
        <v>0</v>
      </c>
    </row>
    <row r="29" spans="1:18">
      <c r="A29" s="27" t="s">
        <v>18</v>
      </c>
      <c r="C29" s="4">
        <v>851.23</v>
      </c>
      <c r="D29" s="4">
        <v>851.23</v>
      </c>
      <c r="E29" s="4">
        <v>851.17</v>
      </c>
      <c r="F29" s="4">
        <v>851.23</v>
      </c>
      <c r="G29" s="4">
        <v>851.23</v>
      </c>
      <c r="H29" s="4">
        <v>851.23</v>
      </c>
      <c r="I29" s="4">
        <v>851.23</v>
      </c>
      <c r="J29" s="4">
        <v>851.23</v>
      </c>
      <c r="K29" s="4">
        <v>851.23</v>
      </c>
      <c r="L29" s="4">
        <v>851.23</v>
      </c>
      <c r="M29" s="4">
        <v>851.23</v>
      </c>
      <c r="N29" s="4">
        <v>851.23</v>
      </c>
      <c r="O29" s="9">
        <f t="shared" si="0"/>
        <v>10214.699999999997</v>
      </c>
      <c r="P29" s="9"/>
      <c r="Q29" s="16">
        <v>10214.759999999997</v>
      </c>
      <c r="R29" s="17">
        <f t="shared" si="1"/>
        <v>-5.9999999999490683E-2</v>
      </c>
    </row>
    <row r="30" spans="1:18">
      <c r="A30" s="27" t="s">
        <v>19</v>
      </c>
      <c r="C30" s="4"/>
      <c r="D30" s="4"/>
      <c r="E30" s="4"/>
      <c r="F30" s="4">
        <v>105.86</v>
      </c>
      <c r="G30" s="4"/>
      <c r="H30" s="4"/>
      <c r="I30" s="4"/>
      <c r="J30" s="4"/>
      <c r="K30" s="4"/>
      <c r="L30" s="4"/>
      <c r="M30" s="4"/>
      <c r="N30" s="4"/>
      <c r="O30" s="9">
        <f t="shared" si="0"/>
        <v>105.86</v>
      </c>
      <c r="P30" s="9"/>
      <c r="Q30" s="16">
        <v>105.86</v>
      </c>
      <c r="R30" s="17">
        <f t="shared" si="1"/>
        <v>0</v>
      </c>
    </row>
    <row r="31" spans="1:18">
      <c r="A31" s="27" t="s">
        <v>20</v>
      </c>
      <c r="C31" s="4"/>
      <c r="D31" s="4"/>
      <c r="E31" s="4"/>
      <c r="F31" s="4">
        <v>2141.59</v>
      </c>
      <c r="G31" s="4"/>
      <c r="H31" s="4"/>
      <c r="I31" s="4"/>
      <c r="J31" s="4"/>
      <c r="K31" s="4"/>
      <c r="L31" s="4"/>
      <c r="M31" s="4"/>
      <c r="N31" s="4"/>
      <c r="O31" s="9">
        <f t="shared" si="0"/>
        <v>2141.59</v>
      </c>
      <c r="P31" s="9"/>
      <c r="Q31" s="16">
        <v>2141.59</v>
      </c>
      <c r="R31" s="17">
        <f t="shared" si="1"/>
        <v>0</v>
      </c>
    </row>
    <row r="32" spans="1:18">
      <c r="A32" s="27" t="s">
        <v>21</v>
      </c>
      <c r="C32" s="4"/>
      <c r="D32" s="4"/>
      <c r="E32" s="4"/>
      <c r="F32" s="4">
        <v>5628.92</v>
      </c>
      <c r="G32" s="4"/>
      <c r="H32" s="4"/>
      <c r="I32" s="4"/>
      <c r="J32" s="4"/>
      <c r="K32" s="4"/>
      <c r="L32" s="4"/>
      <c r="M32" s="4"/>
      <c r="N32" s="4"/>
      <c r="O32" s="9">
        <f t="shared" si="0"/>
        <v>5628.92</v>
      </c>
      <c r="P32" s="9"/>
      <c r="Q32" s="16">
        <v>5628.92</v>
      </c>
      <c r="R32" s="17">
        <f t="shared" si="1"/>
        <v>0</v>
      </c>
    </row>
    <row r="33" spans="1:18">
      <c r="A33" s="27" t="s">
        <v>22</v>
      </c>
      <c r="C33" s="4">
        <v>1231.26</v>
      </c>
      <c r="D33" s="4">
        <v>1231.26</v>
      </c>
      <c r="E33" s="4">
        <v>1231.27</v>
      </c>
      <c r="F33" s="4">
        <v>1231.26</v>
      </c>
      <c r="G33" s="4">
        <v>1231.26</v>
      </c>
      <c r="H33" s="4">
        <v>1231.26</v>
      </c>
      <c r="I33" s="4">
        <v>1231.26</v>
      </c>
      <c r="J33" s="4">
        <v>1231.26</v>
      </c>
      <c r="K33" s="4">
        <v>1231.26</v>
      </c>
      <c r="L33" s="4">
        <v>1231.26</v>
      </c>
      <c r="M33" s="4">
        <v>1231.26</v>
      </c>
      <c r="N33" s="4">
        <v>1231.26</v>
      </c>
      <c r="O33" s="9">
        <f t="shared" si="0"/>
        <v>14775.130000000001</v>
      </c>
      <c r="P33" s="9"/>
      <c r="Q33" s="16">
        <v>14775.12</v>
      </c>
      <c r="R33" s="17">
        <f t="shared" si="1"/>
        <v>1.0000000000218279E-2</v>
      </c>
    </row>
    <row r="34" spans="1:18">
      <c r="A34" s="27" t="s">
        <v>23</v>
      </c>
      <c r="C34" s="4"/>
      <c r="D34" s="4"/>
      <c r="E34" s="4"/>
      <c r="F34" s="4">
        <v>2202.29</v>
      </c>
      <c r="G34" s="4"/>
      <c r="H34" s="4"/>
      <c r="I34" s="4"/>
      <c r="J34" s="4"/>
      <c r="K34" s="4"/>
      <c r="L34" s="4"/>
      <c r="M34" s="4"/>
      <c r="N34" s="4"/>
      <c r="O34" s="9">
        <f t="shared" si="0"/>
        <v>2202.29</v>
      </c>
      <c r="P34" s="9"/>
      <c r="Q34" s="16">
        <v>2202.29</v>
      </c>
      <c r="R34" s="17">
        <f t="shared" si="1"/>
        <v>0</v>
      </c>
    </row>
    <row r="35" spans="1:18">
      <c r="A35" s="27" t="s">
        <v>24</v>
      </c>
      <c r="C35" s="4"/>
      <c r="D35" s="4"/>
      <c r="E35" s="4"/>
      <c r="F35" s="4">
        <v>2555.86</v>
      </c>
      <c r="G35" s="4"/>
      <c r="H35" s="4"/>
      <c r="I35" s="4"/>
      <c r="J35" s="4"/>
      <c r="K35" s="4"/>
      <c r="L35" s="4"/>
      <c r="M35" s="4"/>
      <c r="N35" s="4"/>
      <c r="O35" s="9">
        <f t="shared" si="0"/>
        <v>2555.86</v>
      </c>
      <c r="P35" s="9"/>
      <c r="Q35" s="16">
        <v>2555.86</v>
      </c>
      <c r="R35" s="17">
        <f t="shared" si="1"/>
        <v>0</v>
      </c>
    </row>
    <row r="36" spans="1:18">
      <c r="A36" s="27" t="s">
        <v>25</v>
      </c>
      <c r="C36" s="4">
        <v>100282.53</v>
      </c>
      <c r="D36" s="4">
        <v>100282.53</v>
      </c>
      <c r="E36" s="4">
        <v>100282.58</v>
      </c>
      <c r="F36" s="4">
        <v>100282.53</v>
      </c>
      <c r="G36" s="4">
        <v>100282.53</v>
      </c>
      <c r="H36" s="4">
        <v>100282.53</v>
      </c>
      <c r="I36" s="4">
        <v>100282.53</v>
      </c>
      <c r="J36" s="4">
        <v>100282.53</v>
      </c>
      <c r="K36" s="4">
        <v>100282.53</v>
      </c>
      <c r="L36" s="4">
        <v>100282.53</v>
      </c>
      <c r="M36" s="4">
        <v>100282.53</v>
      </c>
      <c r="N36" s="4">
        <v>100282.53</v>
      </c>
      <c r="O36" s="9">
        <f t="shared" si="0"/>
        <v>1203390.4100000001</v>
      </c>
      <c r="P36" s="9"/>
      <c r="Q36" s="16">
        <v>1203390.3600000001</v>
      </c>
      <c r="R36" s="17">
        <f t="shared" si="1"/>
        <v>5.0000000046566129E-2</v>
      </c>
    </row>
    <row r="37" spans="1:18">
      <c r="A37" s="27" t="s">
        <v>26</v>
      </c>
      <c r="C37" s="4"/>
      <c r="D37" s="4"/>
      <c r="E37" s="4"/>
      <c r="F37" s="4">
        <v>139.88999999999999</v>
      </c>
      <c r="G37" s="4"/>
      <c r="H37" s="4"/>
      <c r="I37" s="4"/>
      <c r="J37" s="4"/>
      <c r="K37" s="4"/>
      <c r="L37" s="4"/>
      <c r="M37" s="4"/>
      <c r="N37" s="4"/>
      <c r="O37" s="9">
        <f t="shared" si="0"/>
        <v>139.88999999999999</v>
      </c>
      <c r="P37" s="9"/>
      <c r="Q37" s="16">
        <v>139.88999999999999</v>
      </c>
      <c r="R37" s="17">
        <f t="shared" si="1"/>
        <v>0</v>
      </c>
    </row>
    <row r="38" spans="1:18">
      <c r="A38" s="27" t="s">
        <v>27</v>
      </c>
      <c r="C38" s="4"/>
      <c r="D38" s="4"/>
      <c r="E38" s="4"/>
      <c r="F38" s="4">
        <v>4082.51</v>
      </c>
      <c r="G38" s="4"/>
      <c r="H38" s="4"/>
      <c r="I38" s="4"/>
      <c r="J38" s="4"/>
      <c r="K38" s="4"/>
      <c r="L38" s="4"/>
      <c r="M38" s="4"/>
      <c r="N38" s="4"/>
      <c r="O38" s="9">
        <f t="shared" si="0"/>
        <v>4082.51</v>
      </c>
      <c r="P38" s="9"/>
      <c r="Q38" s="16">
        <v>4082.51</v>
      </c>
      <c r="R38" s="17">
        <f t="shared" si="1"/>
        <v>0</v>
      </c>
    </row>
    <row r="39" spans="1:18">
      <c r="A39" s="27" t="s">
        <v>28</v>
      </c>
      <c r="C39" s="4"/>
      <c r="D39" s="4"/>
      <c r="E39" s="4"/>
      <c r="F39" s="4">
        <v>4566.38</v>
      </c>
      <c r="G39" s="4"/>
      <c r="H39" s="4"/>
      <c r="I39" s="4"/>
      <c r="J39" s="4"/>
      <c r="K39" s="4"/>
      <c r="L39" s="4"/>
      <c r="M39" s="4"/>
      <c r="N39" s="4"/>
      <c r="O39" s="9">
        <f t="shared" si="0"/>
        <v>4566.38</v>
      </c>
      <c r="P39" s="9"/>
      <c r="Q39" s="16">
        <v>4566.38</v>
      </c>
      <c r="R39" s="17">
        <f t="shared" si="1"/>
        <v>0</v>
      </c>
    </row>
    <row r="40" spans="1:18">
      <c r="A40" s="27" t="s">
        <v>29</v>
      </c>
      <c r="C40" s="4">
        <v>31791.99</v>
      </c>
      <c r="D40" s="4">
        <v>31791.99</v>
      </c>
      <c r="E40" s="4">
        <v>31792.03</v>
      </c>
      <c r="F40" s="4">
        <v>31791.99</v>
      </c>
      <c r="G40" s="4">
        <v>31791.99</v>
      </c>
      <c r="H40" s="4">
        <v>31791.99</v>
      </c>
      <c r="I40" s="4">
        <v>31791.99</v>
      </c>
      <c r="J40" s="4">
        <v>31791.99</v>
      </c>
      <c r="K40" s="4">
        <v>31791.99</v>
      </c>
      <c r="L40" s="4">
        <v>31791.99</v>
      </c>
      <c r="M40" s="4">
        <v>31791.99</v>
      </c>
      <c r="N40" s="4">
        <v>31791.99</v>
      </c>
      <c r="O40" s="9">
        <f t="shared" si="0"/>
        <v>381503.92</v>
      </c>
      <c r="P40" s="9"/>
      <c r="Q40" s="16">
        <v>381503.87999999995</v>
      </c>
      <c r="R40" s="17">
        <f t="shared" si="1"/>
        <v>4.0000000037252903E-2</v>
      </c>
    </row>
    <row r="41" spans="1:18">
      <c r="A41" s="27" t="s">
        <v>30</v>
      </c>
      <c r="C41" s="4"/>
      <c r="D41" s="4"/>
      <c r="E41" s="4"/>
      <c r="F41" s="4">
        <v>364.49</v>
      </c>
      <c r="G41" s="4"/>
      <c r="H41" s="4"/>
      <c r="I41" s="4"/>
      <c r="J41" s="4"/>
      <c r="K41" s="4"/>
      <c r="L41" s="4"/>
      <c r="M41" s="4"/>
      <c r="N41" s="4"/>
      <c r="O41" s="9">
        <f t="shared" si="0"/>
        <v>364.49</v>
      </c>
      <c r="P41" s="9"/>
      <c r="Q41" s="16">
        <v>364.49</v>
      </c>
      <c r="R41" s="17">
        <f t="shared" si="1"/>
        <v>0</v>
      </c>
    </row>
    <row r="42" spans="1:18">
      <c r="A42" s="27" t="s">
        <v>31</v>
      </c>
      <c r="C42" s="4"/>
      <c r="D42" s="4"/>
      <c r="E42" s="4"/>
      <c r="F42" s="4">
        <v>4672.5200000000004</v>
      </c>
      <c r="G42" s="4"/>
      <c r="H42" s="4"/>
      <c r="I42" s="4"/>
      <c r="J42" s="4"/>
      <c r="K42" s="4"/>
      <c r="L42" s="4"/>
      <c r="M42" s="4"/>
      <c r="N42" s="4"/>
      <c r="O42" s="9">
        <f t="shared" ref="O42:O74" si="2">SUM(C42:N42)</f>
        <v>4672.5200000000004</v>
      </c>
      <c r="P42" s="9"/>
      <c r="Q42" s="16">
        <v>4672.5200000000004</v>
      </c>
      <c r="R42" s="17">
        <f t="shared" si="1"/>
        <v>0</v>
      </c>
    </row>
    <row r="43" spans="1:18">
      <c r="A43" s="27" t="s">
        <v>32</v>
      </c>
      <c r="C43" s="4">
        <v>1067.04</v>
      </c>
      <c r="D43" s="4">
        <v>1067.04</v>
      </c>
      <c r="E43" s="4">
        <v>1067.06</v>
      </c>
      <c r="F43" s="4">
        <v>1067.04</v>
      </c>
      <c r="G43" s="4">
        <v>1067.04</v>
      </c>
      <c r="H43" s="4">
        <v>1067.04</v>
      </c>
      <c r="I43" s="4">
        <v>1067.04</v>
      </c>
      <c r="J43" s="4">
        <v>1067.04</v>
      </c>
      <c r="K43" s="4">
        <v>1067.04</v>
      </c>
      <c r="L43" s="4">
        <v>1067.04</v>
      </c>
      <c r="M43" s="4">
        <v>1067.04</v>
      </c>
      <c r="N43" s="4">
        <v>1067.04</v>
      </c>
      <c r="O43" s="9">
        <f t="shared" si="2"/>
        <v>12804.500000000004</v>
      </c>
      <c r="P43" s="9"/>
      <c r="Q43" s="16">
        <v>12804.480000000003</v>
      </c>
      <c r="R43" s="17">
        <f t="shared" si="1"/>
        <v>2.0000000000436557E-2</v>
      </c>
    </row>
    <row r="44" spans="1:18">
      <c r="A44" s="27" t="s">
        <v>33</v>
      </c>
      <c r="C44" s="4"/>
      <c r="D44" s="4"/>
      <c r="E44" s="4"/>
      <c r="F44" s="4">
        <v>1046.21</v>
      </c>
      <c r="G44" s="4"/>
      <c r="H44" s="4"/>
      <c r="I44" s="4"/>
      <c r="J44" s="4"/>
      <c r="K44" s="4"/>
      <c r="L44" s="4"/>
      <c r="M44" s="4"/>
      <c r="N44" s="4"/>
      <c r="O44" s="9">
        <f t="shared" si="2"/>
        <v>1046.21</v>
      </c>
      <c r="P44" s="9"/>
      <c r="Q44" s="16">
        <v>1046.21</v>
      </c>
      <c r="R44" s="17">
        <f t="shared" si="1"/>
        <v>0</v>
      </c>
    </row>
    <row r="45" spans="1:18">
      <c r="A45" s="27" t="s">
        <v>34</v>
      </c>
      <c r="C45" s="4">
        <v>937.01</v>
      </c>
      <c r="D45" s="4">
        <v>937.01</v>
      </c>
      <c r="E45" s="4">
        <v>937</v>
      </c>
      <c r="F45" s="4">
        <v>937.01</v>
      </c>
      <c r="G45" s="4">
        <v>937.01</v>
      </c>
      <c r="H45" s="4">
        <v>937.01</v>
      </c>
      <c r="I45" s="4">
        <v>937.01</v>
      </c>
      <c r="J45" s="4">
        <v>937.01</v>
      </c>
      <c r="K45" s="4">
        <v>937.01</v>
      </c>
      <c r="L45" s="4">
        <v>937.01</v>
      </c>
      <c r="M45" s="4">
        <v>937.01</v>
      </c>
      <c r="N45" s="4">
        <v>937.01</v>
      </c>
      <c r="O45" s="9">
        <f t="shared" si="2"/>
        <v>11244.11</v>
      </c>
      <c r="P45" s="9"/>
      <c r="Q45" s="16">
        <v>11244.12</v>
      </c>
      <c r="R45" s="17">
        <f t="shared" si="1"/>
        <v>-1.0000000000218279E-2</v>
      </c>
    </row>
    <row r="46" spans="1:18">
      <c r="A46" s="27" t="s">
        <v>35</v>
      </c>
      <c r="C46" s="4">
        <v>1108.06</v>
      </c>
      <c r="D46" s="4">
        <v>1108.06</v>
      </c>
      <c r="E46" s="4">
        <v>1108.05</v>
      </c>
      <c r="F46" s="4">
        <v>1108.06</v>
      </c>
      <c r="G46" s="4">
        <v>1108.06</v>
      </c>
      <c r="H46" s="4">
        <v>1108.06</v>
      </c>
      <c r="I46" s="4">
        <v>1108.06</v>
      </c>
      <c r="J46" s="4">
        <v>1108.06</v>
      </c>
      <c r="K46" s="4">
        <v>1108.06</v>
      </c>
      <c r="L46" s="4">
        <v>1108.06</v>
      </c>
      <c r="M46" s="4">
        <v>1108.06</v>
      </c>
      <c r="N46" s="4">
        <v>1108.06</v>
      </c>
      <c r="O46" s="9">
        <f t="shared" si="2"/>
        <v>13296.709999999995</v>
      </c>
      <c r="P46" s="9"/>
      <c r="Q46" s="16">
        <v>13296.719999999996</v>
      </c>
      <c r="R46" s="17">
        <f t="shared" si="1"/>
        <v>-1.0000000000218279E-2</v>
      </c>
    </row>
    <row r="47" spans="1:18">
      <c r="A47" s="27" t="s">
        <v>36</v>
      </c>
      <c r="C47" s="4"/>
      <c r="D47" s="4"/>
      <c r="E47" s="4"/>
      <c r="F47" s="4">
        <v>2430.27</v>
      </c>
      <c r="G47" s="4"/>
      <c r="H47" s="4"/>
      <c r="I47" s="4"/>
      <c r="J47" s="4"/>
      <c r="K47" s="4"/>
      <c r="L47" s="4"/>
      <c r="M47" s="4"/>
      <c r="N47" s="4"/>
      <c r="O47" s="9">
        <f t="shared" si="2"/>
        <v>2430.27</v>
      </c>
      <c r="P47" s="9"/>
      <c r="Q47" s="16">
        <v>2430.27</v>
      </c>
      <c r="R47" s="17">
        <f t="shared" si="1"/>
        <v>0</v>
      </c>
    </row>
    <row r="48" spans="1:18">
      <c r="A48" s="27" t="s">
        <v>37</v>
      </c>
      <c r="C48" s="4">
        <v>32561.74</v>
      </c>
      <c r="D48" s="4">
        <v>32561.74</v>
      </c>
      <c r="E48" s="4">
        <v>32561.78</v>
      </c>
      <c r="F48" s="4">
        <v>32561.74</v>
      </c>
      <c r="G48" s="4">
        <v>32561.74</v>
      </c>
      <c r="H48" s="4">
        <v>32561.74</v>
      </c>
      <c r="I48" s="4">
        <v>32561.74</v>
      </c>
      <c r="J48" s="4">
        <v>32561.74</v>
      </c>
      <c r="K48" s="4">
        <v>32561.74</v>
      </c>
      <c r="L48" s="4">
        <v>32561.74</v>
      </c>
      <c r="M48" s="4">
        <v>32561.74</v>
      </c>
      <c r="N48" s="4">
        <v>32561.74</v>
      </c>
      <c r="O48" s="9">
        <f t="shared" si="2"/>
        <v>390740.92</v>
      </c>
      <c r="P48" s="9"/>
      <c r="Q48" s="16">
        <v>390740.87999999995</v>
      </c>
      <c r="R48" s="17">
        <f t="shared" si="1"/>
        <v>4.0000000037252903E-2</v>
      </c>
    </row>
    <row r="49" spans="1:18">
      <c r="A49" s="27" t="s">
        <v>87</v>
      </c>
      <c r="C49" s="4"/>
      <c r="D49" s="4"/>
      <c r="E49" s="4"/>
      <c r="F49" s="4">
        <v>226.82</v>
      </c>
      <c r="G49" s="4"/>
      <c r="H49" s="4"/>
      <c r="I49" s="4"/>
      <c r="J49" s="4"/>
      <c r="K49" s="4"/>
      <c r="L49" s="4"/>
      <c r="M49" s="4"/>
      <c r="N49" s="4"/>
      <c r="O49" s="9">
        <f t="shared" si="2"/>
        <v>226.82</v>
      </c>
      <c r="P49" s="9"/>
      <c r="Q49" s="16">
        <v>226.82</v>
      </c>
      <c r="R49" s="17">
        <f t="shared" si="1"/>
        <v>0</v>
      </c>
    </row>
    <row r="50" spans="1:18">
      <c r="A50" s="27" t="s">
        <v>38</v>
      </c>
      <c r="C50" s="4"/>
      <c r="D50" s="4"/>
      <c r="E50" s="4"/>
      <c r="F50" s="4">
        <v>1040.55</v>
      </c>
      <c r="G50" s="4"/>
      <c r="H50" s="4"/>
      <c r="I50" s="4"/>
      <c r="J50" s="4"/>
      <c r="K50" s="4"/>
      <c r="L50" s="4"/>
      <c r="M50" s="4"/>
      <c r="N50" s="4"/>
      <c r="O50" s="9">
        <f t="shared" si="2"/>
        <v>1040.55</v>
      </c>
      <c r="P50" s="9"/>
      <c r="Q50" s="16">
        <v>1040.55</v>
      </c>
      <c r="R50" s="17">
        <f t="shared" si="1"/>
        <v>0</v>
      </c>
    </row>
    <row r="51" spans="1:18">
      <c r="A51" s="27" t="s">
        <v>39</v>
      </c>
      <c r="C51" s="4"/>
      <c r="D51" s="4"/>
      <c r="E51" s="4"/>
      <c r="F51" s="4">
        <v>2290.1799999999998</v>
      </c>
      <c r="G51" s="4"/>
      <c r="H51" s="4"/>
      <c r="I51" s="4"/>
      <c r="J51" s="4"/>
      <c r="K51" s="4"/>
      <c r="L51" s="4"/>
      <c r="M51" s="4"/>
      <c r="N51" s="4"/>
      <c r="O51" s="9">
        <f t="shared" si="2"/>
        <v>2290.1799999999998</v>
      </c>
      <c r="P51" s="9"/>
      <c r="Q51" s="16">
        <v>2290.1799999999998</v>
      </c>
      <c r="R51" s="17">
        <f t="shared" si="1"/>
        <v>0</v>
      </c>
    </row>
    <row r="52" spans="1:18">
      <c r="A52" s="27" t="s">
        <v>40</v>
      </c>
      <c r="C52" s="4">
        <v>856.26</v>
      </c>
      <c r="D52" s="4">
        <v>856.26</v>
      </c>
      <c r="E52" s="4">
        <v>856.22</v>
      </c>
      <c r="F52" s="4">
        <v>856.26</v>
      </c>
      <c r="G52" s="4">
        <v>856.26</v>
      </c>
      <c r="H52" s="4">
        <v>856.26</v>
      </c>
      <c r="I52" s="4">
        <v>856.26</v>
      </c>
      <c r="J52" s="4">
        <v>856.26</v>
      </c>
      <c r="K52" s="4">
        <v>856.26</v>
      </c>
      <c r="L52" s="4">
        <v>856.26</v>
      </c>
      <c r="M52" s="4">
        <v>856.26</v>
      </c>
      <c r="N52" s="4">
        <v>856.26</v>
      </c>
      <c r="O52" s="9">
        <f t="shared" si="2"/>
        <v>10275.080000000002</v>
      </c>
      <c r="P52" s="9"/>
      <c r="Q52" s="16">
        <v>10275.120000000001</v>
      </c>
      <c r="R52" s="17">
        <f t="shared" si="1"/>
        <v>-3.9999999999054126E-2</v>
      </c>
    </row>
    <row r="53" spans="1:18">
      <c r="A53" s="27" t="s">
        <v>41</v>
      </c>
      <c r="C53" s="4"/>
      <c r="D53" s="4"/>
      <c r="E53" s="4"/>
      <c r="F53" s="4">
        <v>2793.56</v>
      </c>
      <c r="G53" s="4"/>
      <c r="H53" s="4"/>
      <c r="I53" s="4"/>
      <c r="J53" s="4"/>
      <c r="K53" s="4"/>
      <c r="L53" s="4"/>
      <c r="M53" s="4"/>
      <c r="N53" s="4"/>
      <c r="O53" s="9">
        <f t="shared" si="2"/>
        <v>2793.56</v>
      </c>
      <c r="P53" s="9"/>
      <c r="Q53" s="16">
        <v>2793.56</v>
      </c>
      <c r="R53" s="17">
        <f t="shared" si="1"/>
        <v>0</v>
      </c>
    </row>
    <row r="54" spans="1:18">
      <c r="A54" s="27" t="s">
        <v>42</v>
      </c>
      <c r="C54" s="4">
        <v>1654.89</v>
      </c>
      <c r="D54" s="4">
        <v>1654.89</v>
      </c>
      <c r="E54" s="4">
        <v>1654.93</v>
      </c>
      <c r="F54" s="4">
        <v>1654.89</v>
      </c>
      <c r="G54" s="4">
        <v>1654.89</v>
      </c>
      <c r="H54" s="4">
        <v>1654.89</v>
      </c>
      <c r="I54" s="4">
        <v>1654.89</v>
      </c>
      <c r="J54" s="4">
        <v>1654.89</v>
      </c>
      <c r="K54" s="4">
        <v>1654.89</v>
      </c>
      <c r="L54" s="4">
        <v>1654.89</v>
      </c>
      <c r="M54" s="4">
        <v>1654.89</v>
      </c>
      <c r="N54" s="4">
        <v>1654.89</v>
      </c>
      <c r="O54" s="9">
        <f t="shared" si="2"/>
        <v>19858.719999999998</v>
      </c>
      <c r="P54" s="9"/>
      <c r="Q54" s="16">
        <v>19858.679999999997</v>
      </c>
      <c r="R54" s="17">
        <f t="shared" si="1"/>
        <v>4.0000000000873115E-2</v>
      </c>
    </row>
    <row r="55" spans="1:18">
      <c r="A55" s="27" t="s">
        <v>43</v>
      </c>
      <c r="C55" s="4"/>
      <c r="D55" s="4"/>
      <c r="E55" s="4"/>
      <c r="F55" s="4">
        <v>1539.42</v>
      </c>
      <c r="G55" s="4"/>
      <c r="H55" s="4"/>
      <c r="I55" s="4"/>
      <c r="J55" s="4"/>
      <c r="K55" s="4"/>
      <c r="L55" s="4"/>
      <c r="M55" s="4"/>
      <c r="N55" s="4"/>
      <c r="O55" s="9">
        <f t="shared" si="2"/>
        <v>1539.42</v>
      </c>
      <c r="P55" s="9"/>
      <c r="Q55" s="16">
        <v>1539.42</v>
      </c>
      <c r="R55" s="17">
        <f t="shared" si="1"/>
        <v>0</v>
      </c>
    </row>
    <row r="56" spans="1:18">
      <c r="A56" s="27" t="s">
        <v>44</v>
      </c>
      <c r="C56" s="4">
        <v>5586.79</v>
      </c>
      <c r="D56" s="4">
        <v>5586.79</v>
      </c>
      <c r="E56" s="4">
        <v>5586.74</v>
      </c>
      <c r="F56" s="4">
        <v>5586.79</v>
      </c>
      <c r="G56" s="4">
        <v>5586.79</v>
      </c>
      <c r="H56" s="4">
        <v>5586.79</v>
      </c>
      <c r="I56" s="4">
        <v>5586.79</v>
      </c>
      <c r="J56" s="4">
        <v>5586.79</v>
      </c>
      <c r="K56" s="4">
        <v>5586.79</v>
      </c>
      <c r="L56" s="4">
        <v>5586.79</v>
      </c>
      <c r="M56" s="4">
        <v>5586.79</v>
      </c>
      <c r="N56" s="4">
        <v>5586.79</v>
      </c>
      <c r="O56" s="9">
        <f t="shared" si="2"/>
        <v>67041.430000000008</v>
      </c>
      <c r="P56" s="9"/>
      <c r="Q56" s="16">
        <v>67041.48</v>
      </c>
      <c r="R56" s="17">
        <f t="shared" si="1"/>
        <v>-4.9999999988358468E-2</v>
      </c>
    </row>
    <row r="57" spans="1:18">
      <c r="A57" s="27" t="s">
        <v>45</v>
      </c>
      <c r="C57" s="4"/>
      <c r="D57" s="4"/>
      <c r="E57" s="4"/>
      <c r="F57" s="4">
        <v>6944.85</v>
      </c>
      <c r="G57" s="4"/>
      <c r="H57" s="4"/>
      <c r="I57" s="4"/>
      <c r="J57" s="4"/>
      <c r="K57" s="4"/>
      <c r="L57" s="4"/>
      <c r="M57" s="4"/>
      <c r="N57" s="4"/>
      <c r="O57" s="9">
        <f t="shared" si="2"/>
        <v>6944.85</v>
      </c>
      <c r="P57" s="9"/>
      <c r="Q57" s="16">
        <v>6944.85</v>
      </c>
      <c r="R57" s="17">
        <f t="shared" si="1"/>
        <v>0</v>
      </c>
    </row>
    <row r="58" spans="1:18">
      <c r="A58" s="27" t="s">
        <v>46</v>
      </c>
      <c r="C58" s="4"/>
      <c r="D58" s="4"/>
      <c r="E58" s="4"/>
      <c r="F58" s="4">
        <v>9360.2199999999993</v>
      </c>
      <c r="G58" s="4"/>
      <c r="H58" s="4"/>
      <c r="I58" s="4"/>
      <c r="J58" s="4"/>
      <c r="K58" s="4"/>
      <c r="L58" s="4"/>
      <c r="M58" s="4"/>
      <c r="N58" s="4"/>
      <c r="O58" s="9">
        <f t="shared" si="2"/>
        <v>9360.2199999999993</v>
      </c>
      <c r="P58" s="9"/>
      <c r="Q58" s="16">
        <v>9360.2199999999993</v>
      </c>
      <c r="R58" s="17">
        <f t="shared" si="1"/>
        <v>0</v>
      </c>
    </row>
    <row r="59" spans="1:18">
      <c r="A59" s="27" t="s">
        <v>47</v>
      </c>
      <c r="C59" s="4">
        <v>2975.34</v>
      </c>
      <c r="D59" s="4">
        <v>2975.34</v>
      </c>
      <c r="E59" s="4">
        <v>2975.32</v>
      </c>
      <c r="F59" s="4">
        <v>2975.34</v>
      </c>
      <c r="G59" s="4">
        <v>2975.34</v>
      </c>
      <c r="H59" s="4">
        <v>2975.34</v>
      </c>
      <c r="I59" s="4">
        <v>2975.34</v>
      </c>
      <c r="J59" s="4">
        <v>2975.34</v>
      </c>
      <c r="K59" s="4">
        <v>2975.34</v>
      </c>
      <c r="L59" s="4">
        <v>2975.34</v>
      </c>
      <c r="M59" s="4">
        <v>2975.34</v>
      </c>
      <c r="N59" s="4">
        <v>2975.34</v>
      </c>
      <c r="O59" s="9">
        <f t="shared" si="2"/>
        <v>35704.06</v>
      </c>
      <c r="P59" s="9"/>
      <c r="Q59" s="16">
        <v>35704.080000000002</v>
      </c>
      <c r="R59" s="17">
        <f t="shared" si="1"/>
        <v>-2.0000000004074536E-2</v>
      </c>
    </row>
    <row r="60" spans="1:18">
      <c r="A60" s="27" t="s">
        <v>48</v>
      </c>
      <c r="C60" s="4"/>
      <c r="D60" s="4"/>
      <c r="E60" s="4"/>
      <c r="F60" s="4">
        <v>2506.1799999999998</v>
      </c>
      <c r="G60" s="4"/>
      <c r="H60" s="4"/>
      <c r="I60" s="4"/>
      <c r="J60" s="4"/>
      <c r="K60" s="4"/>
      <c r="L60" s="4"/>
      <c r="M60" s="4"/>
      <c r="N60" s="4"/>
      <c r="O60" s="9">
        <f t="shared" si="2"/>
        <v>2506.1799999999998</v>
      </c>
      <c r="P60" s="9"/>
      <c r="Q60" s="16">
        <v>2506.1799999999998</v>
      </c>
      <c r="R60" s="17">
        <f t="shared" si="1"/>
        <v>0</v>
      </c>
    </row>
    <row r="61" spans="1:18">
      <c r="A61" s="27" t="s">
        <v>49</v>
      </c>
      <c r="C61" s="4"/>
      <c r="D61" s="4"/>
      <c r="E61" s="4"/>
      <c r="F61" s="4">
        <v>4565.79</v>
      </c>
      <c r="G61" s="4"/>
      <c r="H61" s="4"/>
      <c r="I61" s="4"/>
      <c r="J61" s="4"/>
      <c r="K61" s="4"/>
      <c r="L61" s="4"/>
      <c r="M61" s="4"/>
      <c r="N61" s="4"/>
      <c r="O61" s="9">
        <f t="shared" si="2"/>
        <v>4565.79</v>
      </c>
      <c r="P61" s="9"/>
      <c r="Q61" s="16">
        <v>4565.79</v>
      </c>
      <c r="R61" s="17">
        <f t="shared" si="1"/>
        <v>0</v>
      </c>
    </row>
    <row r="62" spans="1:18">
      <c r="A62" s="27" t="s">
        <v>50</v>
      </c>
      <c r="C62" s="4">
        <v>2469.8200000000002</v>
      </c>
      <c r="D62" s="4">
        <v>2469.8200000000002</v>
      </c>
      <c r="E62" s="4">
        <v>2469.92</v>
      </c>
      <c r="F62" s="4">
        <v>2469.8200000000002</v>
      </c>
      <c r="G62" s="4">
        <v>2469.8200000000002</v>
      </c>
      <c r="H62" s="4">
        <v>2469.8200000000002</v>
      </c>
      <c r="I62" s="4">
        <v>2469.8200000000002</v>
      </c>
      <c r="J62" s="4">
        <v>2469.8200000000002</v>
      </c>
      <c r="K62" s="4">
        <v>2469.8200000000002</v>
      </c>
      <c r="L62" s="4">
        <v>2469.8200000000002</v>
      </c>
      <c r="M62" s="4">
        <v>2469.8200000000002</v>
      </c>
      <c r="N62" s="4">
        <v>2469.8200000000002</v>
      </c>
      <c r="O62" s="9">
        <f t="shared" si="2"/>
        <v>29637.94</v>
      </c>
      <c r="P62" s="9"/>
      <c r="Q62" s="16">
        <v>29637.84</v>
      </c>
      <c r="R62" s="17">
        <f t="shared" si="1"/>
        <v>9.9999999998544808E-2</v>
      </c>
    </row>
    <row r="63" spans="1:18">
      <c r="A63" s="27" t="s">
        <v>51</v>
      </c>
      <c r="C63" s="4"/>
      <c r="D63" s="4"/>
      <c r="E63" s="4"/>
      <c r="F63" s="4">
        <v>762.74</v>
      </c>
      <c r="G63" s="4"/>
      <c r="H63" s="4"/>
      <c r="I63" s="4"/>
      <c r="J63" s="4"/>
      <c r="K63" s="4"/>
      <c r="L63" s="4"/>
      <c r="M63" s="4"/>
      <c r="N63" s="4"/>
      <c r="O63" s="9">
        <f t="shared" si="2"/>
        <v>762.74</v>
      </c>
      <c r="P63" s="9"/>
      <c r="Q63" s="16">
        <v>762.74</v>
      </c>
      <c r="R63" s="17">
        <f t="shared" si="1"/>
        <v>0</v>
      </c>
    </row>
    <row r="64" spans="1:18">
      <c r="A64" s="27" t="s">
        <v>52</v>
      </c>
      <c r="C64" s="4"/>
      <c r="D64" s="4"/>
      <c r="E64" s="4"/>
      <c r="F64" s="4">
        <v>2189.85</v>
      </c>
      <c r="G64" s="4"/>
      <c r="H64" s="4"/>
      <c r="I64" s="4"/>
      <c r="J64" s="4"/>
      <c r="K64" s="4"/>
      <c r="L64" s="4"/>
      <c r="M64" s="4"/>
      <c r="N64" s="4"/>
      <c r="O64" s="9">
        <f t="shared" si="2"/>
        <v>2189.85</v>
      </c>
      <c r="P64" s="9"/>
      <c r="Q64" s="16">
        <v>2189.85</v>
      </c>
      <c r="R64" s="17">
        <f t="shared" si="1"/>
        <v>0</v>
      </c>
    </row>
    <row r="65" spans="1:18">
      <c r="A65" s="27" t="s">
        <v>53</v>
      </c>
      <c r="C65" s="4"/>
      <c r="D65" s="4"/>
      <c r="E65" s="4"/>
      <c r="F65" s="4">
        <v>24.48</v>
      </c>
      <c r="G65" s="4"/>
      <c r="H65" s="4"/>
      <c r="I65" s="4"/>
      <c r="J65" s="4"/>
      <c r="K65" s="4"/>
      <c r="L65" s="4"/>
      <c r="M65" s="4"/>
      <c r="N65" s="4"/>
      <c r="O65" s="9">
        <f t="shared" si="2"/>
        <v>24.48</v>
      </c>
      <c r="P65" s="9"/>
      <c r="Q65" s="16">
        <v>24.48</v>
      </c>
      <c r="R65" s="17">
        <f t="shared" si="1"/>
        <v>0</v>
      </c>
    </row>
    <row r="66" spans="1:18">
      <c r="A66" s="27" t="s">
        <v>54</v>
      </c>
      <c r="C66" s="4"/>
      <c r="D66" s="4"/>
      <c r="E66" s="4"/>
      <c r="F66" s="4">
        <v>185.06</v>
      </c>
      <c r="G66" s="4"/>
      <c r="H66" s="4"/>
      <c r="I66" s="4"/>
      <c r="J66" s="4"/>
      <c r="K66" s="4"/>
      <c r="L66" s="4"/>
      <c r="M66" s="4"/>
      <c r="N66" s="4"/>
      <c r="O66" s="9">
        <f t="shared" si="2"/>
        <v>185.06</v>
      </c>
      <c r="P66" s="9"/>
      <c r="Q66" s="16">
        <v>185.06</v>
      </c>
      <c r="R66" s="17">
        <f t="shared" si="1"/>
        <v>0</v>
      </c>
    </row>
    <row r="67" spans="1:18">
      <c r="A67" s="27" t="s">
        <v>55</v>
      </c>
      <c r="C67" s="4"/>
      <c r="D67" s="4"/>
      <c r="E67" s="4"/>
      <c r="F67" s="4">
        <v>3562.16</v>
      </c>
      <c r="G67" s="4"/>
      <c r="H67" s="4"/>
      <c r="I67" s="4"/>
      <c r="J67" s="4"/>
      <c r="K67" s="4"/>
      <c r="L67" s="4"/>
      <c r="M67" s="4"/>
      <c r="N67" s="4"/>
      <c r="O67" s="9">
        <f t="shared" si="2"/>
        <v>3562.16</v>
      </c>
      <c r="P67" s="9"/>
      <c r="Q67" s="16">
        <v>3562.16</v>
      </c>
      <c r="R67" s="17">
        <f t="shared" si="1"/>
        <v>0</v>
      </c>
    </row>
    <row r="68" spans="1:18">
      <c r="A68" s="27" t="s">
        <v>56</v>
      </c>
      <c r="C68" s="4">
        <v>9264.43</v>
      </c>
      <c r="D68" s="4">
        <v>9264.43</v>
      </c>
      <c r="E68" s="4">
        <v>9264.3799999999992</v>
      </c>
      <c r="F68" s="4">
        <v>9264.43</v>
      </c>
      <c r="G68" s="4">
        <v>9264.43</v>
      </c>
      <c r="H68" s="4">
        <v>9264.43</v>
      </c>
      <c r="I68" s="4">
        <v>9264.43</v>
      </c>
      <c r="J68" s="4">
        <v>9264.43</v>
      </c>
      <c r="K68" s="4">
        <v>9264.43</v>
      </c>
      <c r="L68" s="4">
        <v>9264.43</v>
      </c>
      <c r="M68" s="4">
        <v>9264.43</v>
      </c>
      <c r="N68" s="4">
        <v>9264.43</v>
      </c>
      <c r="O68" s="9">
        <f t="shared" si="2"/>
        <v>111173.10999999999</v>
      </c>
      <c r="P68" s="9"/>
      <c r="Q68" s="16">
        <v>111173.15999999997</v>
      </c>
      <c r="R68" s="17">
        <f t="shared" si="1"/>
        <v>-4.9999999988358468E-2</v>
      </c>
    </row>
    <row r="69" spans="1:18">
      <c r="A69" s="27" t="s">
        <v>57</v>
      </c>
      <c r="C69" s="4"/>
      <c r="D69" s="4"/>
      <c r="E69" s="4"/>
      <c r="F69" s="4">
        <v>1070.08</v>
      </c>
      <c r="G69" s="4"/>
      <c r="H69" s="4"/>
      <c r="I69" s="4"/>
      <c r="J69" s="4"/>
      <c r="K69" s="4"/>
      <c r="L69" s="4"/>
      <c r="M69" s="4"/>
      <c r="N69" s="4"/>
      <c r="O69" s="9">
        <f t="shared" si="2"/>
        <v>1070.08</v>
      </c>
      <c r="P69" s="9"/>
      <c r="Q69" s="16">
        <v>1070.08</v>
      </c>
      <c r="R69" s="17">
        <f t="shared" si="1"/>
        <v>0</v>
      </c>
    </row>
    <row r="70" spans="1:18">
      <c r="A70" s="27" t="s">
        <v>58</v>
      </c>
      <c r="C70" s="4"/>
      <c r="D70" s="4"/>
      <c r="E70" s="4"/>
      <c r="F70" s="4">
        <v>6348.52</v>
      </c>
      <c r="G70" s="4"/>
      <c r="H70" s="4"/>
      <c r="I70" s="4"/>
      <c r="J70" s="4"/>
      <c r="K70" s="4"/>
      <c r="L70" s="4"/>
      <c r="M70" s="4"/>
      <c r="N70" s="4"/>
      <c r="O70" s="9">
        <f t="shared" si="2"/>
        <v>6348.52</v>
      </c>
      <c r="P70" s="9"/>
      <c r="Q70" s="16">
        <v>6348.52</v>
      </c>
      <c r="R70" s="17">
        <f t="shared" si="1"/>
        <v>0</v>
      </c>
    </row>
    <row r="71" spans="1:18">
      <c r="A71" s="27" t="s">
        <v>59</v>
      </c>
      <c r="C71" s="4">
        <v>5693.45</v>
      </c>
      <c r="D71" s="4">
        <v>5693.45</v>
      </c>
      <c r="E71" s="4">
        <v>5693.56</v>
      </c>
      <c r="F71" s="4">
        <v>5693.45</v>
      </c>
      <c r="G71" s="4">
        <v>5693.45</v>
      </c>
      <c r="H71" s="4">
        <v>5693.45</v>
      </c>
      <c r="I71" s="4">
        <v>5693.45</v>
      </c>
      <c r="J71" s="4">
        <v>5693.45</v>
      </c>
      <c r="K71" s="4">
        <v>5693.45</v>
      </c>
      <c r="L71" s="4">
        <v>5693.45</v>
      </c>
      <c r="M71" s="4">
        <v>5693.45</v>
      </c>
      <c r="N71" s="4">
        <v>5693.45</v>
      </c>
      <c r="O71" s="9">
        <f t="shared" si="2"/>
        <v>68321.50999999998</v>
      </c>
      <c r="P71" s="9"/>
      <c r="Q71" s="16">
        <v>68321.39999999998</v>
      </c>
      <c r="R71" s="17">
        <f t="shared" si="1"/>
        <v>0.11000000000058208</v>
      </c>
    </row>
    <row r="72" spans="1:18">
      <c r="A72" s="27" t="s">
        <v>60</v>
      </c>
      <c r="C72" s="4"/>
      <c r="D72" s="4"/>
      <c r="E72" s="4"/>
      <c r="F72" s="4">
        <v>685.79</v>
      </c>
      <c r="G72" s="4"/>
      <c r="H72" s="4"/>
      <c r="I72" s="4"/>
      <c r="J72" s="4"/>
      <c r="K72" s="4"/>
      <c r="L72" s="4"/>
      <c r="M72" s="4"/>
      <c r="N72" s="4"/>
      <c r="O72" s="9">
        <f t="shared" si="2"/>
        <v>685.79</v>
      </c>
      <c r="P72" s="9"/>
      <c r="Q72" s="16">
        <v>685.79</v>
      </c>
      <c r="R72" s="17">
        <f t="shared" si="1"/>
        <v>0</v>
      </c>
    </row>
    <row r="73" spans="1:18">
      <c r="A73" s="27" t="s">
        <v>61</v>
      </c>
      <c r="C73" s="4">
        <v>1268.98</v>
      </c>
      <c r="D73" s="4">
        <v>1268.98</v>
      </c>
      <c r="E73" s="4">
        <v>1269.01</v>
      </c>
      <c r="F73" s="4">
        <v>1268.98</v>
      </c>
      <c r="G73" s="4">
        <v>1268.98</v>
      </c>
      <c r="H73" s="4">
        <v>1268.98</v>
      </c>
      <c r="I73" s="4">
        <v>1268.98</v>
      </c>
      <c r="J73" s="4">
        <v>1268.98</v>
      </c>
      <c r="K73" s="4">
        <v>1268.98</v>
      </c>
      <c r="L73" s="4">
        <v>1268.98</v>
      </c>
      <c r="M73" s="4">
        <v>1268.98</v>
      </c>
      <c r="N73" s="4">
        <v>1268.98</v>
      </c>
      <c r="O73" s="9">
        <f t="shared" si="2"/>
        <v>15227.789999999997</v>
      </c>
      <c r="P73" s="9"/>
      <c r="Q73" s="16">
        <v>15229.199999999997</v>
      </c>
      <c r="R73" s="17">
        <f t="shared" ref="R73:R92" si="3">O73-Q73</f>
        <v>-1.4099999999998545</v>
      </c>
    </row>
    <row r="74" spans="1:18">
      <c r="A74" s="27" t="s">
        <v>62</v>
      </c>
      <c r="C74" s="4"/>
      <c r="D74" s="4"/>
      <c r="E74" s="4"/>
      <c r="F74" s="4">
        <v>90.28</v>
      </c>
      <c r="G74" s="4"/>
      <c r="H74" s="4"/>
      <c r="I74" s="4"/>
      <c r="J74" s="4"/>
      <c r="K74" s="4"/>
      <c r="L74" s="4"/>
      <c r="M74" s="4"/>
      <c r="N74" s="4"/>
      <c r="O74" s="9">
        <f t="shared" si="2"/>
        <v>90.28</v>
      </c>
      <c r="P74" s="9"/>
      <c r="Q74" s="16">
        <v>90.28</v>
      </c>
      <c r="R74" s="17">
        <f t="shared" si="3"/>
        <v>0</v>
      </c>
    </row>
    <row r="75" spans="1:18">
      <c r="A75" s="27" t="s">
        <v>63</v>
      </c>
      <c r="C75" s="4"/>
      <c r="D75" s="4"/>
      <c r="E75" s="4"/>
      <c r="F75" s="4">
        <v>3020.5</v>
      </c>
      <c r="G75" s="4"/>
      <c r="H75" s="4"/>
      <c r="I75" s="4"/>
      <c r="J75" s="4"/>
      <c r="K75" s="4"/>
      <c r="L75" s="4"/>
      <c r="M75" s="4"/>
      <c r="N75" s="4"/>
      <c r="O75" s="9">
        <f t="shared" ref="O75:O92" si="4">SUM(C75:N75)</f>
        <v>3020.5</v>
      </c>
      <c r="P75" s="9"/>
      <c r="Q75" s="16">
        <v>3020.5</v>
      </c>
      <c r="R75" s="17">
        <f t="shared" si="3"/>
        <v>0</v>
      </c>
    </row>
    <row r="76" spans="1:18">
      <c r="A76" s="27" t="s">
        <v>64</v>
      </c>
      <c r="C76" s="4"/>
      <c r="D76" s="4"/>
      <c r="E76" s="4"/>
      <c r="F76" s="4">
        <v>8962.67</v>
      </c>
      <c r="G76" s="4"/>
      <c r="H76" s="4"/>
      <c r="I76" s="4"/>
      <c r="J76" s="4"/>
      <c r="K76" s="4"/>
      <c r="L76" s="4"/>
      <c r="M76" s="4"/>
      <c r="N76" s="4"/>
      <c r="O76" s="9">
        <f t="shared" si="4"/>
        <v>8962.67</v>
      </c>
      <c r="P76" s="9"/>
      <c r="Q76" s="16">
        <v>8962.67</v>
      </c>
      <c r="R76" s="17">
        <f t="shared" si="3"/>
        <v>0</v>
      </c>
    </row>
    <row r="77" spans="1:18">
      <c r="A77" s="27" t="s">
        <v>65</v>
      </c>
      <c r="C77" s="4">
        <v>3228.26</v>
      </c>
      <c r="D77" s="4">
        <v>3228.26</v>
      </c>
      <c r="E77" s="4">
        <v>3228.24</v>
      </c>
      <c r="F77" s="4">
        <v>3228.26</v>
      </c>
      <c r="G77" s="4">
        <v>3228.26</v>
      </c>
      <c r="H77" s="4">
        <v>3228.26</v>
      </c>
      <c r="I77" s="4">
        <v>3228.26</v>
      </c>
      <c r="J77" s="4">
        <v>3228.26</v>
      </c>
      <c r="K77" s="4">
        <v>3228.26</v>
      </c>
      <c r="L77" s="4">
        <v>3228.26</v>
      </c>
      <c r="M77" s="4">
        <v>3228.26</v>
      </c>
      <c r="N77" s="4">
        <v>3228.26</v>
      </c>
      <c r="O77" s="9">
        <f t="shared" si="4"/>
        <v>38739.100000000013</v>
      </c>
      <c r="P77" s="9"/>
      <c r="Q77" s="16">
        <v>38739.12000000001</v>
      </c>
      <c r="R77" s="17">
        <f t="shared" si="3"/>
        <v>-1.9999999996798579E-2</v>
      </c>
    </row>
    <row r="78" spans="1:18">
      <c r="A78" s="27" t="s">
        <v>66</v>
      </c>
      <c r="C78" s="4"/>
      <c r="D78" s="4"/>
      <c r="E78" s="4"/>
      <c r="F78" s="4">
        <v>2497.7600000000002</v>
      </c>
      <c r="G78" s="4"/>
      <c r="H78" s="4"/>
      <c r="I78" s="4"/>
      <c r="J78" s="4"/>
      <c r="K78" s="4"/>
      <c r="L78" s="4"/>
      <c r="M78" s="4"/>
      <c r="N78" s="4"/>
      <c r="O78" s="9">
        <f t="shared" si="4"/>
        <v>2497.7600000000002</v>
      </c>
      <c r="P78" s="9"/>
      <c r="Q78" s="16">
        <v>2497.7600000000002</v>
      </c>
      <c r="R78" s="17">
        <f t="shared" si="3"/>
        <v>0</v>
      </c>
    </row>
    <row r="79" spans="1:18">
      <c r="A79" s="27" t="s">
        <v>67</v>
      </c>
      <c r="C79" s="4"/>
      <c r="D79" s="4"/>
      <c r="E79" s="4"/>
      <c r="F79" s="4">
        <v>1749.13</v>
      </c>
      <c r="G79" s="4"/>
      <c r="H79" s="4"/>
      <c r="I79" s="4"/>
      <c r="J79" s="4"/>
      <c r="K79" s="4"/>
      <c r="L79" s="4"/>
      <c r="M79" s="4"/>
      <c r="N79" s="4"/>
      <c r="O79" s="9">
        <f t="shared" si="4"/>
        <v>1749.13</v>
      </c>
      <c r="P79" s="9"/>
      <c r="Q79" s="16">
        <v>1749.13</v>
      </c>
      <c r="R79" s="17">
        <f t="shared" si="3"/>
        <v>0</v>
      </c>
    </row>
    <row r="80" spans="1:18">
      <c r="A80" s="27" t="s">
        <v>68</v>
      </c>
      <c r="C80" s="4"/>
      <c r="D80" s="4"/>
      <c r="E80" s="4"/>
      <c r="F80" s="4">
        <v>5941.97</v>
      </c>
      <c r="G80" s="4"/>
      <c r="H80" s="4"/>
      <c r="I80" s="4"/>
      <c r="J80" s="4"/>
      <c r="K80" s="4"/>
      <c r="L80" s="4"/>
      <c r="M80" s="4"/>
      <c r="N80" s="4"/>
      <c r="O80" s="9">
        <f t="shared" si="4"/>
        <v>5941.97</v>
      </c>
      <c r="P80" s="9"/>
      <c r="Q80" s="16">
        <v>5904.56</v>
      </c>
      <c r="R80" s="17">
        <f t="shared" si="3"/>
        <v>37.409999999999854</v>
      </c>
    </row>
    <row r="81" spans="1:18">
      <c r="A81" s="27" t="s">
        <v>69</v>
      </c>
      <c r="C81" s="4"/>
      <c r="D81" s="4"/>
      <c r="E81" s="4"/>
      <c r="F81" s="4">
        <v>3550.9</v>
      </c>
      <c r="G81" s="4"/>
      <c r="H81" s="4"/>
      <c r="I81" s="4"/>
      <c r="J81" s="4"/>
      <c r="K81" s="4"/>
      <c r="L81" s="4"/>
      <c r="M81" s="4"/>
      <c r="N81" s="4"/>
      <c r="O81" s="9">
        <f t="shared" si="4"/>
        <v>3550.9</v>
      </c>
      <c r="P81" s="9"/>
      <c r="Q81" s="16">
        <v>3550.9</v>
      </c>
      <c r="R81" s="17">
        <f t="shared" si="3"/>
        <v>0</v>
      </c>
    </row>
    <row r="82" spans="1:18">
      <c r="A82" s="27" t="s">
        <v>70</v>
      </c>
      <c r="C82" s="4"/>
      <c r="D82" s="4"/>
      <c r="E82" s="4"/>
      <c r="F82" s="4">
        <v>1486.06</v>
      </c>
      <c r="G82" s="4"/>
      <c r="H82" s="4"/>
      <c r="I82" s="4"/>
      <c r="J82" s="4"/>
      <c r="K82" s="4"/>
      <c r="L82" s="4"/>
      <c r="M82" s="4"/>
      <c r="N82" s="4"/>
      <c r="O82" s="9">
        <f t="shared" si="4"/>
        <v>1486.06</v>
      </c>
      <c r="P82" s="9"/>
      <c r="Q82" s="16">
        <v>1486.06</v>
      </c>
      <c r="R82" s="17">
        <f t="shared" si="3"/>
        <v>0</v>
      </c>
    </row>
    <row r="83" spans="1:18">
      <c r="A83" s="27" t="s">
        <v>71</v>
      </c>
      <c r="C83" s="4"/>
      <c r="D83" s="4"/>
      <c r="E83" s="4"/>
      <c r="F83" s="4">
        <v>493.35</v>
      </c>
      <c r="G83" s="4"/>
      <c r="H83" s="4"/>
      <c r="I83" s="4"/>
      <c r="J83" s="4"/>
      <c r="K83" s="4"/>
      <c r="L83" s="4"/>
      <c r="M83" s="4"/>
      <c r="N83" s="4"/>
      <c r="O83" s="9">
        <f t="shared" si="4"/>
        <v>493.35</v>
      </c>
      <c r="P83" s="9"/>
      <c r="Q83" s="16">
        <v>493.35</v>
      </c>
      <c r="R83" s="17">
        <f t="shared" si="3"/>
        <v>0</v>
      </c>
    </row>
    <row r="84" spans="1:18">
      <c r="A84" s="27" t="s">
        <v>72</v>
      </c>
      <c r="C84" s="4"/>
      <c r="D84" s="4"/>
      <c r="E84" s="4"/>
      <c r="F84" s="4">
        <v>4594.54</v>
      </c>
      <c r="G84" s="4"/>
      <c r="H84" s="4"/>
      <c r="I84" s="4"/>
      <c r="J84" s="4"/>
      <c r="K84" s="4"/>
      <c r="L84" s="4"/>
      <c r="M84" s="4"/>
      <c r="N84" s="4"/>
      <c r="O84" s="9">
        <f t="shared" si="4"/>
        <v>4594.54</v>
      </c>
      <c r="P84" s="9"/>
      <c r="Q84" s="16">
        <v>4594.54</v>
      </c>
      <c r="R84" s="17">
        <f t="shared" si="3"/>
        <v>0</v>
      </c>
    </row>
    <row r="85" spans="1:18">
      <c r="A85" s="27" t="s">
        <v>73</v>
      </c>
      <c r="C85" s="4">
        <v>866.06</v>
      </c>
      <c r="D85" s="4">
        <v>866.06</v>
      </c>
      <c r="E85" s="4">
        <v>866.05</v>
      </c>
      <c r="F85" s="4">
        <v>866.06</v>
      </c>
      <c r="G85" s="4">
        <v>866.06</v>
      </c>
      <c r="H85" s="4">
        <v>866.06</v>
      </c>
      <c r="I85" s="4">
        <v>866.06</v>
      </c>
      <c r="J85" s="4">
        <v>866.06</v>
      </c>
      <c r="K85" s="4">
        <v>866.06</v>
      </c>
      <c r="L85" s="4">
        <v>866.06</v>
      </c>
      <c r="M85" s="4">
        <v>866.06</v>
      </c>
      <c r="N85" s="4">
        <v>866.06</v>
      </c>
      <c r="O85" s="9">
        <f t="shared" si="4"/>
        <v>10392.709999999997</v>
      </c>
      <c r="P85" s="9"/>
      <c r="Q85" s="16">
        <v>10392.719999999996</v>
      </c>
      <c r="R85" s="17">
        <f t="shared" si="3"/>
        <v>-9.9999999983992893E-3</v>
      </c>
    </row>
    <row r="86" spans="1:18">
      <c r="A86" s="27" t="s">
        <v>74</v>
      </c>
      <c r="C86" s="4">
        <v>3084.22</v>
      </c>
      <c r="D86" s="4">
        <v>3084.22</v>
      </c>
      <c r="E86" s="4">
        <v>3084.26</v>
      </c>
      <c r="F86" s="4">
        <v>3084.22</v>
      </c>
      <c r="G86" s="4">
        <v>3084.22</v>
      </c>
      <c r="H86" s="4">
        <v>3084.22</v>
      </c>
      <c r="I86" s="4">
        <v>3084.22</v>
      </c>
      <c r="J86" s="4">
        <v>3084.22</v>
      </c>
      <c r="K86" s="4">
        <v>3084.22</v>
      </c>
      <c r="L86" s="4">
        <v>3084.22</v>
      </c>
      <c r="M86" s="4">
        <v>3084.22</v>
      </c>
      <c r="N86" s="4">
        <v>3084.22</v>
      </c>
      <c r="O86" s="9">
        <f t="shared" si="4"/>
        <v>37010.680000000008</v>
      </c>
      <c r="P86" s="9"/>
      <c r="Q86" s="16">
        <v>37010.640000000007</v>
      </c>
      <c r="R86" s="17">
        <f t="shared" si="3"/>
        <v>4.0000000000873115E-2</v>
      </c>
    </row>
    <row r="87" spans="1:18">
      <c r="A87" s="27" t="s">
        <v>75</v>
      </c>
      <c r="C87" s="4"/>
      <c r="D87" s="4"/>
      <c r="E87" s="4"/>
      <c r="F87" s="4">
        <v>5863.79</v>
      </c>
      <c r="G87" s="4"/>
      <c r="H87" s="4"/>
      <c r="I87" s="4"/>
      <c r="J87" s="4"/>
      <c r="K87" s="4"/>
      <c r="L87" s="4"/>
      <c r="M87" s="4"/>
      <c r="N87" s="4"/>
      <c r="O87" s="9">
        <f t="shared" si="4"/>
        <v>5863.79</v>
      </c>
      <c r="P87" s="9"/>
      <c r="Q87" s="16">
        <v>5863.79</v>
      </c>
      <c r="R87" s="17">
        <f t="shared" si="3"/>
        <v>0</v>
      </c>
    </row>
    <row r="88" spans="1:18">
      <c r="A88" s="27" t="s">
        <v>76</v>
      </c>
      <c r="C88" s="4">
        <v>1563.43</v>
      </c>
      <c r="D88" s="4">
        <v>1563.43</v>
      </c>
      <c r="E88" s="4">
        <v>1563.43</v>
      </c>
      <c r="F88" s="4">
        <v>1563.43</v>
      </c>
      <c r="G88" s="4">
        <v>1563.43</v>
      </c>
      <c r="H88" s="4">
        <v>1563.43</v>
      </c>
      <c r="I88" s="4">
        <v>1563.43</v>
      </c>
      <c r="J88" s="4">
        <v>1563.43</v>
      </c>
      <c r="K88" s="4">
        <v>1563.43</v>
      </c>
      <c r="L88" s="4">
        <v>1563.43</v>
      </c>
      <c r="M88" s="4">
        <v>1563.43</v>
      </c>
      <c r="N88" s="4">
        <v>1563.43</v>
      </c>
      <c r="O88" s="9">
        <f t="shared" si="4"/>
        <v>18761.16</v>
      </c>
      <c r="P88" s="9"/>
      <c r="Q88" s="16">
        <v>18761.16</v>
      </c>
      <c r="R88" s="17">
        <f t="shared" si="3"/>
        <v>0</v>
      </c>
    </row>
    <row r="89" spans="1:18">
      <c r="A89" s="27" t="s">
        <v>77</v>
      </c>
      <c r="C89" s="4"/>
      <c r="D89" s="4"/>
      <c r="E89" s="4"/>
      <c r="F89" s="4">
        <v>524299.43999999994</v>
      </c>
      <c r="G89" s="4"/>
      <c r="H89" s="4"/>
      <c r="I89" s="4"/>
      <c r="J89" s="4"/>
      <c r="K89" s="4"/>
      <c r="L89" s="4"/>
      <c r="M89" s="4"/>
      <c r="N89" s="4"/>
      <c r="O89" s="9">
        <f t="shared" si="4"/>
        <v>524299.43999999994</v>
      </c>
      <c r="P89" s="9"/>
      <c r="Q89" s="16">
        <v>524299.43999999994</v>
      </c>
      <c r="R89" s="17">
        <f t="shared" si="3"/>
        <v>0</v>
      </c>
    </row>
    <row r="90" spans="1:18">
      <c r="A90" s="27" t="s">
        <v>78</v>
      </c>
      <c r="C90" s="4">
        <v>2652.95</v>
      </c>
      <c r="D90" s="4">
        <v>2652.95</v>
      </c>
      <c r="E90" s="4">
        <v>2652.97</v>
      </c>
      <c r="F90" s="4">
        <v>2652.95</v>
      </c>
      <c r="G90" s="4">
        <v>2652.95</v>
      </c>
      <c r="H90" s="4">
        <v>2652.95</v>
      </c>
      <c r="I90" s="4">
        <v>2652.95</v>
      </c>
      <c r="J90" s="4">
        <v>2652.95</v>
      </c>
      <c r="K90" s="4">
        <v>2652.95</v>
      </c>
      <c r="L90" s="4">
        <v>2652.95</v>
      </c>
      <c r="M90" s="4">
        <v>2652.95</v>
      </c>
      <c r="N90" s="4">
        <v>2652.95</v>
      </c>
      <c r="O90" s="9">
        <f t="shared" si="4"/>
        <v>31835.420000000006</v>
      </c>
      <c r="P90" s="9"/>
      <c r="Q90" s="16">
        <v>31835.400000000005</v>
      </c>
      <c r="R90" s="17">
        <f t="shared" si="3"/>
        <v>2.0000000000436557E-2</v>
      </c>
    </row>
    <row r="91" spans="1:18">
      <c r="A91" s="27" t="s">
        <v>79</v>
      </c>
      <c r="C91" s="4"/>
      <c r="D91" s="4"/>
      <c r="E91" s="4"/>
      <c r="F91" s="4">
        <v>5128.49</v>
      </c>
      <c r="G91" s="4"/>
      <c r="H91" s="4"/>
      <c r="I91" s="4"/>
      <c r="J91" s="4"/>
      <c r="K91" s="4"/>
      <c r="L91" s="4"/>
      <c r="M91" s="4"/>
      <c r="N91" s="4"/>
      <c r="O91" s="9">
        <f t="shared" si="4"/>
        <v>5128.49</v>
      </c>
      <c r="P91" s="9"/>
      <c r="Q91" s="16">
        <v>5128.49</v>
      </c>
      <c r="R91" s="17">
        <f t="shared" si="3"/>
        <v>0</v>
      </c>
    </row>
    <row r="92" spans="1:18" ht="12" thickBot="1">
      <c r="A92" s="27" t="s">
        <v>80</v>
      </c>
      <c r="C92" s="8"/>
      <c r="D92" s="8"/>
      <c r="E92" s="8"/>
      <c r="F92" s="8">
        <v>7058.41</v>
      </c>
      <c r="G92" s="8"/>
      <c r="H92" s="8"/>
      <c r="I92" s="8"/>
      <c r="J92" s="8"/>
      <c r="K92" s="8"/>
      <c r="L92" s="8"/>
      <c r="M92" s="8"/>
      <c r="N92" s="8"/>
      <c r="O92" s="10">
        <f t="shared" si="4"/>
        <v>7058.41</v>
      </c>
      <c r="P92" s="22"/>
      <c r="Q92" s="23">
        <v>7058.41</v>
      </c>
      <c r="R92" s="23">
        <f t="shared" si="3"/>
        <v>0</v>
      </c>
    </row>
    <row r="93" spans="1:18" ht="12" thickTop="1">
      <c r="A93" s="27" t="s">
        <v>81</v>
      </c>
      <c r="B93" s="3"/>
      <c r="C93" s="13">
        <f t="shared" ref="C93:O93" si="5">SUM(C8:C92)</f>
        <v>223249.24000000008</v>
      </c>
      <c r="D93" s="13">
        <f t="shared" si="5"/>
        <v>223249.24000000008</v>
      </c>
      <c r="E93" s="13">
        <f t="shared" si="5"/>
        <v>223249.44999999998</v>
      </c>
      <c r="F93" s="13">
        <f t="shared" si="5"/>
        <v>917348.43999999959</v>
      </c>
      <c r="G93" s="13">
        <f t="shared" si="5"/>
        <v>223249.24000000008</v>
      </c>
      <c r="H93" s="13">
        <f t="shared" si="5"/>
        <v>223249.24000000008</v>
      </c>
      <c r="I93" s="13">
        <f t="shared" si="5"/>
        <v>223249.24000000008</v>
      </c>
      <c r="J93" s="13">
        <f t="shared" si="5"/>
        <v>223249.24000000008</v>
      </c>
      <c r="K93" s="13">
        <f t="shared" si="5"/>
        <v>223249.24000000008</v>
      </c>
      <c r="L93" s="13">
        <f t="shared" si="5"/>
        <v>223249.24000000008</v>
      </c>
      <c r="M93" s="13">
        <f t="shared" si="5"/>
        <v>223249.24000000008</v>
      </c>
      <c r="N93" s="13">
        <f t="shared" si="5"/>
        <v>223249.24000000008</v>
      </c>
      <c r="O93" s="13">
        <f t="shared" si="5"/>
        <v>3373090.2900000014</v>
      </c>
      <c r="P93" s="13"/>
      <c r="Q93" s="24">
        <f>SUM(Q8:Q92)</f>
        <v>3373054.1100000017</v>
      </c>
      <c r="R93" s="17">
        <f>SUM(R8:R92)</f>
        <v>36.180000000143991</v>
      </c>
    </row>
  </sheetData>
  <mergeCells count="3">
    <mergeCell ref="A1:O1"/>
    <mergeCell ref="A2:O2"/>
    <mergeCell ref="A3:O3"/>
  </mergeCells>
  <pageMargins left="0.45" right="0.45" top="0.5" bottom="0.5" header="0.3" footer="0.3"/>
  <pageSetup scale="83" fitToHeight="0" orientation="landscape" verticalDpi="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783A0C628954F958341EA004C5DBD" ma:contentTypeVersion="12" ma:contentTypeDescription="Create a new document." ma:contentTypeScope="" ma:versionID="1960a2d3c3ad3438d6e12deb51de056b">
  <xsd:schema xmlns:xsd="http://www.w3.org/2001/XMLSchema" xmlns:xs="http://www.w3.org/2001/XMLSchema" xmlns:p="http://schemas.microsoft.com/office/2006/metadata/properties" xmlns:ns3="6c3ca962-7fe5-4897-8c73-f3172dc6148e" xmlns:ns4="6916978f-9835-4eaf-a4b0-86b745799e55" targetNamespace="http://schemas.microsoft.com/office/2006/metadata/properties" ma:root="true" ma:fieldsID="f50821f464f83319f73c50ce8e4611b3" ns3:_="" ns4:_="">
    <xsd:import namespace="6c3ca962-7fe5-4897-8c73-f3172dc6148e"/>
    <xsd:import namespace="6916978f-9835-4eaf-a4b0-86b745799e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ca962-7fe5-4897-8c73-f3172dc61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6978f-9835-4eaf-a4b0-86b745799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D26DF-1A0F-4D8E-AB17-69766D5A74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2180D4-70F4-4DBC-86A9-BAB0C0104F26}">
  <ds:schemaRefs>
    <ds:schemaRef ds:uri="http://purl.org/dc/elements/1.1/"/>
    <ds:schemaRef ds:uri="http://schemas.microsoft.com/office/2006/metadata/properties"/>
    <ds:schemaRef ds:uri="http://purl.org/dc/terms/"/>
    <ds:schemaRef ds:uri="6c3ca962-7fe5-4897-8c73-f3172dc6148e"/>
    <ds:schemaRef ds:uri="http://schemas.microsoft.com/office/2006/documentManagement/types"/>
    <ds:schemaRef ds:uri="http://schemas.microsoft.com/office/infopath/2007/PartnerControls"/>
    <ds:schemaRef ds:uri="6916978f-9835-4eaf-a4b0-86b745799e5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794C26-2CFB-404D-BB8E-B54D72B03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3ca962-7fe5-4897-8c73-f3172dc6148e"/>
    <ds:schemaRef ds:uri="6916978f-9835-4eaf-a4b0-86b745799e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>tva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gastucky</dc:creator>
  <cp:lastModifiedBy>Lopez, Kelly R</cp:lastModifiedBy>
  <cp:lastPrinted>2018-08-06T18:18:45Z</cp:lastPrinted>
  <dcterms:created xsi:type="dcterms:W3CDTF">2004-07-28T18:43:02Z</dcterms:created>
  <dcterms:modified xsi:type="dcterms:W3CDTF">2025-08-21T15:58:53Z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0x0101008C4783A0C628954F958341EA004C5DBD</vt:lpwstr>
  </property>
</Properties>
</file>